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8" windowHeight="9432" activeTab="0"/>
  </bookViews>
  <sheets>
    <sheet name="Лист1" sheetId="1" r:id="rId1"/>
    <sheet name="Лист3" sheetId="2" r:id="rId2"/>
  </sheets>
  <externalReferences>
    <externalReference r:id="rId5"/>
  </externalReferences>
  <definedNames>
    <definedName name="S1_FName1" hidden="1">'[1]XLR_NoRangeSheet'!$I$6</definedName>
    <definedName name="S1_FName10" hidden="1">'[1]XLR_NoRangeSheet'!$R$6</definedName>
    <definedName name="S1_FName11" hidden="1">'[1]XLR_NoRangeSheet'!$S$6</definedName>
    <definedName name="S1_FName12" hidden="1">'[1]XLR_NoRangeSheet'!$T$6</definedName>
    <definedName name="S1_FName13" hidden="1">'[1]XLR_NoRangeSheet'!$U$6</definedName>
    <definedName name="S1_FName14" hidden="1">'[1]XLR_NoRangeSheet'!$V$6</definedName>
    <definedName name="S1_FName15" hidden="1">'[1]XLR_NoRangeSheet'!$W$6</definedName>
    <definedName name="S1_FName18" hidden="1">'[1]XLR_NoRangeSheet'!$Z$6</definedName>
    <definedName name="S1_FName2" hidden="1">'[1]XLR_NoRangeSheet'!$J$6</definedName>
    <definedName name="S1_FName3" hidden="1">'[1]XLR_NoRangeSheet'!$K$6</definedName>
    <definedName name="S1_FName4" hidden="1">'[1]XLR_NoRangeSheet'!$L$6</definedName>
    <definedName name="S1_FName5" hidden="1">'[1]XLR_NoRangeSheet'!$M$6</definedName>
    <definedName name="S1_FName6" hidden="1">'[1]XLR_NoRangeSheet'!$N$6</definedName>
  </definedNames>
  <calcPr fullCalcOnLoad="1"/>
</workbook>
</file>

<file path=xl/sharedStrings.xml><?xml version="1.0" encoding="utf-8"?>
<sst xmlns="http://schemas.openxmlformats.org/spreadsheetml/2006/main" count="71" uniqueCount="65">
  <si>
    <t>Кол-во, сдававших ЕГЭ по району</t>
  </si>
  <si>
    <t>Максимальный первичный балл</t>
  </si>
  <si>
    <t>Минимальный первичный балл</t>
  </si>
  <si>
    <t>Минимальный тестовый балл</t>
  </si>
  <si>
    <t>Максимальный тестовый балл</t>
  </si>
  <si>
    <t>Юрьевич</t>
  </si>
  <si>
    <t>Александровна</t>
  </si>
  <si>
    <t>Сергеевич</t>
  </si>
  <si>
    <t>Поэлементный анализ</t>
  </si>
  <si>
    <t>справились с заданием</t>
  </si>
  <si>
    <t>получили 3 балла</t>
  </si>
  <si>
    <t>получили 2 балла</t>
  </si>
  <si>
    <t>получили 1 балл</t>
  </si>
  <si>
    <t>получили 0 баллов</t>
  </si>
  <si>
    <t>получили 4 балла</t>
  </si>
  <si>
    <t>Рейтинг по школам</t>
  </si>
  <si>
    <t>МОУ СОШ 3</t>
  </si>
  <si>
    <t>кол-во сдающих</t>
  </si>
  <si>
    <t>минимальный тестовый балл</t>
  </si>
  <si>
    <t>максимальный тестовый балл</t>
  </si>
  <si>
    <t>Средний тестовый балл по району</t>
  </si>
  <si>
    <t>средний тестовый балл по школе</t>
  </si>
  <si>
    <t>средний тестовый балл по району</t>
  </si>
  <si>
    <t>первичный балл</t>
  </si>
  <si>
    <t>тестовый балл</t>
  </si>
  <si>
    <t>24 - максимальный балл 3</t>
  </si>
  <si>
    <t>25 - максимальный балл 2</t>
  </si>
  <si>
    <t>26 - максимальный балл 3</t>
  </si>
  <si>
    <t>27 - максимальный балл 4</t>
  </si>
  <si>
    <t>Богдан</t>
  </si>
  <si>
    <t>Витальевич</t>
  </si>
  <si>
    <t>Маргарита</t>
  </si>
  <si>
    <t>Илья</t>
  </si>
  <si>
    <t>Вечерняя СОШ</t>
  </si>
  <si>
    <t>Завьялов</t>
  </si>
  <si>
    <t>Мелешко</t>
  </si>
  <si>
    <t>Геннадьевич</t>
  </si>
  <si>
    <t>Крылов</t>
  </si>
  <si>
    <t>Никита</t>
  </si>
  <si>
    <t>Алексеевич</t>
  </si>
  <si>
    <t>Мащенко</t>
  </si>
  <si>
    <t>Борисович</t>
  </si>
  <si>
    <t>Красавцева</t>
  </si>
  <si>
    <t>Ксения</t>
  </si>
  <si>
    <t>Алексеевна</t>
  </si>
  <si>
    <t>Федоров</t>
  </si>
  <si>
    <t>Сергей</t>
  </si>
  <si>
    <t>Рудый</t>
  </si>
  <si>
    <t>Белоусов</t>
  </si>
  <si>
    <t>Евгений</t>
  </si>
  <si>
    <t>Бардовский</t>
  </si>
  <si>
    <t>Алексей</t>
  </si>
  <si>
    <t>Александрович</t>
  </si>
  <si>
    <t>Зайцев</t>
  </si>
  <si>
    <t>Тимофеевич</t>
  </si>
  <si>
    <t>Губарев</t>
  </si>
  <si>
    <t>Максим</t>
  </si>
  <si>
    <t>Протокол проверки ЕГЭ</t>
  </si>
  <si>
    <t>Анализ результатов ЕГЭ по информатике и ИКТ 2018-2019 учебного года по Лужскому району</t>
  </si>
  <si>
    <t>МОУ СОШ 2</t>
  </si>
  <si>
    <t>МОУ СОШ 6</t>
  </si>
  <si>
    <t>МОУ "Заклинская школа"</t>
  </si>
  <si>
    <t>МОУ "Оредежская школа"</t>
  </si>
  <si>
    <t>МОУ "Осьминская школа"</t>
  </si>
  <si>
    <t>МОУ "Ям-Тесовская школа"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</si>
</sst>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6"/>
      <color indexed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7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10" xfId="55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9" fontId="0" fillId="0" borderId="0" xfId="55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46" fillId="0" borderId="10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9" fontId="46" fillId="0" borderId="10" xfId="55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9" fontId="46" fillId="0" borderId="0" xfId="55" applyFont="1" applyBorder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9" fontId="46" fillId="0" borderId="10" xfId="55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2" fontId="46" fillId="0" borderId="10" xfId="0" applyNumberFormat="1" applyFont="1" applyBorder="1" applyAlignment="1">
      <alignment/>
    </xf>
    <xf numFmtId="0" fontId="48" fillId="0" borderId="0" xfId="0" applyFont="1" applyFill="1" applyBorder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11" fillId="0" borderId="0" xfId="0" applyNumberFormat="1" applyFont="1" applyFill="1" applyBorder="1" applyAlignment="1" applyProtection="1">
      <alignment horizontal="left" vertical="center" readingOrder="1"/>
      <protection/>
    </xf>
    <xf numFmtId="0" fontId="11" fillId="0" borderId="0" xfId="0" applyNumberFormat="1" applyFont="1" applyFill="1" applyBorder="1" applyAlignment="1" applyProtection="1">
      <alignment horizontal="left" vertical="center" readingOrder="1"/>
      <protection/>
    </xf>
    <xf numFmtId="1" fontId="11" fillId="0" borderId="0" xfId="0" applyNumberFormat="1" applyFont="1" applyFill="1" applyBorder="1" applyAlignment="1" applyProtection="1">
      <alignment horizontal="right" vertical="center" readingOrder="1"/>
      <protection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49" fillId="0" borderId="12" xfId="0" applyNumberFormat="1" applyFont="1" applyFill="1" applyBorder="1" applyAlignment="1">
      <alignment horizontal="left" vertical="center"/>
    </xf>
    <xf numFmtId="1" fontId="49" fillId="0" borderId="13" xfId="0" applyNumberFormat="1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left" vertical="center"/>
    </xf>
    <xf numFmtId="1" fontId="49" fillId="0" borderId="13" xfId="0" applyNumberFormat="1" applyFont="1" applyFill="1" applyBorder="1" applyAlignment="1">
      <alignment horizontal="right" vertical="center"/>
    </xf>
    <xf numFmtId="1" fontId="49" fillId="0" borderId="13" xfId="0" applyNumberFormat="1" applyFont="1" applyFill="1" applyBorder="1" applyAlignment="1">
      <alignment horizontal="left" vertical="center"/>
    </xf>
    <xf numFmtId="2" fontId="0" fillId="0" borderId="0" xfId="0" applyNumberFormat="1" applyAlignment="1">
      <alignment horizontal="left"/>
    </xf>
    <xf numFmtId="0" fontId="46" fillId="0" borderId="0" xfId="0" applyFont="1" applyBorder="1" applyAlignment="1">
      <alignment/>
    </xf>
    <xf numFmtId="0" fontId="45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/>
    </xf>
    <xf numFmtId="0" fontId="46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0" xfId="0" applyNumberFormat="1" applyFont="1" applyFill="1" applyBorder="1" applyAlignment="1" applyProtection="1">
      <alignment horizontal="center" vertical="center" wrapText="1" readingOrder="1"/>
      <protection/>
    </xf>
    <xf numFmtId="1" fontId="11" fillId="0" borderId="0" xfId="0" applyNumberFormat="1" applyFont="1" applyFill="1" applyBorder="1" applyAlignment="1" applyProtection="1">
      <alignment horizontal="center" vertical="center" readingOrder="1"/>
      <protection/>
    </xf>
    <xf numFmtId="0" fontId="11" fillId="0" borderId="0" xfId="0" applyNumberFormat="1" applyFont="1" applyFill="1" applyBorder="1" applyAlignment="1" applyProtection="1">
      <alignment horizontal="left" vertical="center" readingOrder="1"/>
      <protection/>
    </xf>
    <xf numFmtId="0" fontId="12" fillId="0" borderId="0" xfId="0" applyNumberFormat="1" applyFont="1" applyFill="1" applyBorder="1" applyAlignment="1" applyProtection="1">
      <alignment horizontal="left" vertical="center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5\DOCUME~1\-1CD39~1\LOCALS~1\Temp\Rar$DI01.391\5_120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1">
        <row r="6">
          <cell r="I6" t="str">
            <v>Класс</v>
          </cell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G50" sqref="G50"/>
    </sheetView>
  </sheetViews>
  <sheetFormatPr defaultColWidth="9.140625" defaultRowHeight="15"/>
  <cols>
    <col min="1" max="1" width="30.140625" style="0" customWidth="1"/>
    <col min="2" max="2" width="9.140625" style="0" customWidth="1"/>
    <col min="3" max="3" width="10.7109375" style="0" customWidth="1"/>
    <col min="4" max="4" width="10.421875" style="0" customWidth="1"/>
    <col min="5" max="5" width="10.57421875" style="0" customWidth="1"/>
    <col min="9" max="9" width="9.00390625" style="0" customWidth="1"/>
    <col min="11" max="11" width="7.7109375" style="0" customWidth="1"/>
    <col min="13" max="13" width="6.8515625" style="0" customWidth="1"/>
    <col min="14" max="14" width="7.8515625" style="0" customWidth="1"/>
  </cols>
  <sheetData>
    <row r="1" spans="1:16" ht="15.75">
      <c r="A1" s="53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3" spans="1:4" ht="15">
      <c r="A3" s="54" t="s">
        <v>0</v>
      </c>
      <c r="B3" s="54"/>
      <c r="C3" s="5">
        <v>19</v>
      </c>
      <c r="D3" s="4"/>
    </row>
    <row r="4" spans="1:10" ht="15">
      <c r="A4" s="54" t="s">
        <v>2</v>
      </c>
      <c r="B4" s="54"/>
      <c r="C4" s="5">
        <v>8</v>
      </c>
      <c r="D4" s="4"/>
      <c r="F4" s="51" t="s">
        <v>3</v>
      </c>
      <c r="G4" s="51"/>
      <c r="H4" s="51"/>
      <c r="I4" s="51"/>
      <c r="J4" s="5">
        <v>44</v>
      </c>
    </row>
    <row r="5" spans="1:10" ht="15">
      <c r="A5" s="11" t="s">
        <v>1</v>
      </c>
      <c r="B5" s="12"/>
      <c r="C5" s="5">
        <v>33</v>
      </c>
      <c r="D5" s="4"/>
      <c r="F5" s="51" t="s">
        <v>4</v>
      </c>
      <c r="G5" s="51"/>
      <c r="H5" s="51"/>
      <c r="I5" s="51"/>
      <c r="J5" s="5">
        <v>94</v>
      </c>
    </row>
    <row r="6" spans="1:10" ht="15">
      <c r="A6" s="11" t="s">
        <v>20</v>
      </c>
      <c r="B6" s="13"/>
      <c r="C6" s="5">
        <v>67.74</v>
      </c>
      <c r="D6" s="3"/>
      <c r="F6" s="3"/>
      <c r="G6" s="3"/>
      <c r="H6" s="3"/>
      <c r="I6" s="3"/>
      <c r="J6" s="1"/>
    </row>
    <row r="7" ht="6" customHeight="1"/>
    <row r="8" spans="1:13" ht="14.25">
      <c r="A8" s="29" t="s">
        <v>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4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4" ht="14.25">
      <c r="A10" s="17"/>
      <c r="B10" s="18">
        <v>1</v>
      </c>
      <c r="C10" s="18">
        <v>2</v>
      </c>
      <c r="D10" s="18">
        <v>3</v>
      </c>
      <c r="E10" s="18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10</v>
      </c>
      <c r="L10" s="18">
        <v>11</v>
      </c>
      <c r="M10" s="18">
        <v>12</v>
      </c>
      <c r="N10" s="6">
        <v>13</v>
      </c>
    </row>
    <row r="11" spans="1:14" ht="14.25">
      <c r="A11" s="14" t="s">
        <v>9</v>
      </c>
      <c r="B11" s="19">
        <v>18</v>
      </c>
      <c r="C11" s="19">
        <v>12</v>
      </c>
      <c r="D11" s="19">
        <v>18</v>
      </c>
      <c r="E11" s="19">
        <v>16</v>
      </c>
      <c r="F11" s="19">
        <v>17</v>
      </c>
      <c r="G11" s="19">
        <v>11</v>
      </c>
      <c r="H11" s="19">
        <v>18</v>
      </c>
      <c r="I11" s="19">
        <v>17</v>
      </c>
      <c r="J11" s="19">
        <v>13</v>
      </c>
      <c r="K11" s="19">
        <v>12</v>
      </c>
      <c r="L11" s="19">
        <v>10</v>
      </c>
      <c r="M11" s="19">
        <v>13</v>
      </c>
      <c r="N11" s="19">
        <v>12</v>
      </c>
    </row>
    <row r="12" spans="1:14" ht="14.25">
      <c r="A12" s="17"/>
      <c r="B12" s="20">
        <f aca="true" t="shared" si="0" ref="B12:N12">B11/$C$3</f>
        <v>0.9473684210526315</v>
      </c>
      <c r="C12" s="20">
        <f t="shared" si="0"/>
        <v>0.631578947368421</v>
      </c>
      <c r="D12" s="20">
        <f t="shared" si="0"/>
        <v>0.9473684210526315</v>
      </c>
      <c r="E12" s="20">
        <f t="shared" si="0"/>
        <v>0.8421052631578947</v>
      </c>
      <c r="F12" s="20">
        <f t="shared" si="0"/>
        <v>0.8947368421052632</v>
      </c>
      <c r="G12" s="20">
        <f t="shared" si="0"/>
        <v>0.5789473684210527</v>
      </c>
      <c r="H12" s="20">
        <f t="shared" si="0"/>
        <v>0.9473684210526315</v>
      </c>
      <c r="I12" s="20">
        <f t="shared" si="0"/>
        <v>0.8947368421052632</v>
      </c>
      <c r="J12" s="20">
        <f t="shared" si="0"/>
        <v>0.6842105263157895</v>
      </c>
      <c r="K12" s="20">
        <f t="shared" si="0"/>
        <v>0.631578947368421</v>
      </c>
      <c r="L12" s="20">
        <f t="shared" si="0"/>
        <v>0.5263157894736842</v>
      </c>
      <c r="M12" s="20">
        <f t="shared" si="0"/>
        <v>0.6842105263157895</v>
      </c>
      <c r="N12" s="2">
        <f t="shared" si="0"/>
        <v>0.631578947368421</v>
      </c>
    </row>
    <row r="13" spans="1:13" ht="14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6" ht="14.25">
      <c r="A14" s="17"/>
      <c r="B14" s="18">
        <v>14</v>
      </c>
      <c r="C14" s="18">
        <v>15</v>
      </c>
      <c r="D14" s="18">
        <v>16</v>
      </c>
      <c r="E14" s="18">
        <v>17</v>
      </c>
      <c r="F14" s="18">
        <v>18</v>
      </c>
      <c r="G14" s="18">
        <v>19</v>
      </c>
      <c r="H14" s="18">
        <v>20</v>
      </c>
      <c r="I14" s="18">
        <v>21</v>
      </c>
      <c r="J14" s="18">
        <v>22</v>
      </c>
      <c r="K14" s="18">
        <v>23</v>
      </c>
      <c r="L14" s="21"/>
      <c r="M14" s="21"/>
      <c r="N14" s="8"/>
      <c r="O14" s="8"/>
      <c r="P14" s="8"/>
    </row>
    <row r="15" spans="1:16" ht="14.25">
      <c r="A15" s="14" t="s">
        <v>9</v>
      </c>
      <c r="B15" s="19">
        <v>13</v>
      </c>
      <c r="C15" s="19">
        <v>13</v>
      </c>
      <c r="D15" s="19">
        <v>10</v>
      </c>
      <c r="E15" s="19">
        <v>15</v>
      </c>
      <c r="F15" s="19">
        <v>7</v>
      </c>
      <c r="G15" s="19">
        <v>5</v>
      </c>
      <c r="H15" s="19">
        <v>12</v>
      </c>
      <c r="I15" s="19">
        <v>8</v>
      </c>
      <c r="J15" s="19">
        <v>12</v>
      </c>
      <c r="K15" s="19">
        <v>8</v>
      </c>
      <c r="L15" s="22"/>
      <c r="M15" s="22"/>
      <c r="N15" s="9"/>
      <c r="O15" s="9"/>
      <c r="P15" s="9"/>
    </row>
    <row r="16" spans="1:16" ht="14.25">
      <c r="A16" s="17"/>
      <c r="B16" s="20">
        <f aca="true" t="shared" si="1" ref="B16:K16">B15/$C$3</f>
        <v>0.6842105263157895</v>
      </c>
      <c r="C16" s="20">
        <f t="shared" si="1"/>
        <v>0.6842105263157895</v>
      </c>
      <c r="D16" s="20">
        <f t="shared" si="1"/>
        <v>0.5263157894736842</v>
      </c>
      <c r="E16" s="20">
        <f t="shared" si="1"/>
        <v>0.7894736842105263</v>
      </c>
      <c r="F16" s="20">
        <f t="shared" si="1"/>
        <v>0.3684210526315789</v>
      </c>
      <c r="G16" s="20">
        <f t="shared" si="1"/>
        <v>0.2631578947368421</v>
      </c>
      <c r="H16" s="20">
        <f t="shared" si="1"/>
        <v>0.631578947368421</v>
      </c>
      <c r="I16" s="20">
        <f t="shared" si="1"/>
        <v>0.42105263157894735</v>
      </c>
      <c r="J16" s="20">
        <f t="shared" si="1"/>
        <v>0.631578947368421</v>
      </c>
      <c r="K16" s="20">
        <f t="shared" si="1"/>
        <v>0.42105263157894735</v>
      </c>
      <c r="L16" s="23"/>
      <c r="M16" s="23"/>
      <c r="N16" s="10"/>
      <c r="O16" s="10"/>
      <c r="P16" s="10"/>
    </row>
    <row r="17" spans="1:13" ht="14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30" customHeight="1">
      <c r="A18" s="16"/>
      <c r="B18" s="49" t="s">
        <v>25</v>
      </c>
      <c r="C18" s="50"/>
      <c r="D18" s="49" t="s">
        <v>26</v>
      </c>
      <c r="E18" s="50"/>
      <c r="F18" s="49" t="s">
        <v>27</v>
      </c>
      <c r="G18" s="50"/>
      <c r="H18" s="49" t="s">
        <v>28</v>
      </c>
      <c r="I18" s="50"/>
      <c r="J18" s="16"/>
      <c r="K18" s="16"/>
      <c r="L18" s="16"/>
      <c r="M18" s="16"/>
    </row>
    <row r="19" spans="1:13" ht="14.25">
      <c r="A19" s="24" t="s">
        <v>14</v>
      </c>
      <c r="B19" s="17"/>
      <c r="C19" s="17"/>
      <c r="D19" s="17"/>
      <c r="E19" s="17"/>
      <c r="F19" s="17"/>
      <c r="G19" s="17"/>
      <c r="H19" s="19">
        <v>0</v>
      </c>
      <c r="I19" s="25">
        <f>H19/$C$3</f>
        <v>0</v>
      </c>
      <c r="J19" s="16"/>
      <c r="K19" s="16"/>
      <c r="L19" s="16"/>
      <c r="M19" s="16"/>
    </row>
    <row r="20" spans="1:13" ht="14.25">
      <c r="A20" s="24" t="s">
        <v>10</v>
      </c>
      <c r="B20" s="19">
        <v>11</v>
      </c>
      <c r="C20" s="25">
        <f>B20/$C$3</f>
        <v>0.5789473684210527</v>
      </c>
      <c r="D20" s="19"/>
      <c r="E20" s="19"/>
      <c r="F20" s="19">
        <v>9</v>
      </c>
      <c r="G20" s="25">
        <f>F20/$C$3</f>
        <v>0.47368421052631576</v>
      </c>
      <c r="H20" s="19">
        <v>1</v>
      </c>
      <c r="I20" s="25">
        <f>H20/$C$3</f>
        <v>0.05263157894736842</v>
      </c>
      <c r="J20" s="16"/>
      <c r="K20" s="16"/>
      <c r="L20" s="16"/>
      <c r="M20" s="16"/>
    </row>
    <row r="21" spans="1:13" ht="14.25">
      <c r="A21" s="24" t="s">
        <v>11</v>
      </c>
      <c r="B21" s="19">
        <v>2</v>
      </c>
      <c r="C21" s="25">
        <f>B21/$C$3</f>
        <v>0.10526315789473684</v>
      </c>
      <c r="D21" s="19">
        <v>6</v>
      </c>
      <c r="E21" s="25">
        <f>D21/$C$3</f>
        <v>0.3157894736842105</v>
      </c>
      <c r="F21" s="19">
        <v>3</v>
      </c>
      <c r="G21" s="25">
        <f>F21/$C$3</f>
        <v>0.15789473684210525</v>
      </c>
      <c r="H21" s="19">
        <v>5</v>
      </c>
      <c r="I21" s="25">
        <f>H21/$C$3</f>
        <v>0.2631578947368421</v>
      </c>
      <c r="J21" s="16"/>
      <c r="K21" s="16"/>
      <c r="L21" s="16"/>
      <c r="M21" s="16"/>
    </row>
    <row r="22" spans="1:13" ht="14.25">
      <c r="A22" s="24" t="s">
        <v>12</v>
      </c>
      <c r="B22" s="19">
        <v>1</v>
      </c>
      <c r="C22" s="25">
        <f>B22/$C$3</f>
        <v>0.05263157894736842</v>
      </c>
      <c r="D22" s="19">
        <v>5</v>
      </c>
      <c r="E22" s="25">
        <f>D22/$C$3</f>
        <v>0.2631578947368421</v>
      </c>
      <c r="F22" s="19">
        <v>3</v>
      </c>
      <c r="G22" s="25">
        <f>F22/$C$3</f>
        <v>0.15789473684210525</v>
      </c>
      <c r="H22" s="19">
        <v>1</v>
      </c>
      <c r="I22" s="25">
        <f>H22/$C$3</f>
        <v>0.05263157894736842</v>
      </c>
      <c r="J22" s="16"/>
      <c r="K22" s="16"/>
      <c r="L22" s="16"/>
      <c r="M22" s="16"/>
    </row>
    <row r="23" spans="1:13" ht="14.25">
      <c r="A23" s="26" t="s">
        <v>13</v>
      </c>
      <c r="B23" s="19">
        <v>5</v>
      </c>
      <c r="C23" s="25">
        <f>B23/$C$3</f>
        <v>0.2631578947368421</v>
      </c>
      <c r="D23" s="19">
        <v>8</v>
      </c>
      <c r="E23" s="25">
        <f>D23/$C$3</f>
        <v>0.42105263157894735</v>
      </c>
      <c r="F23" s="19">
        <v>4</v>
      </c>
      <c r="G23" s="25">
        <f>F23/$C$3</f>
        <v>0.21052631578947367</v>
      </c>
      <c r="H23" s="19">
        <v>12</v>
      </c>
      <c r="I23" s="25">
        <f>H23/$C$3</f>
        <v>0.631578947368421</v>
      </c>
      <c r="J23" s="16"/>
      <c r="K23" s="16"/>
      <c r="L23" s="16"/>
      <c r="M23" s="16"/>
    </row>
    <row r="24" spans="1:13" ht="14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15.75">
      <c r="A25" s="15" t="s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4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54.75" customHeight="1">
      <c r="A27" s="46"/>
      <c r="B27" s="47" t="s">
        <v>17</v>
      </c>
      <c r="C27" s="55" t="s">
        <v>18</v>
      </c>
      <c r="D27" s="55"/>
      <c r="E27" s="55" t="s">
        <v>19</v>
      </c>
      <c r="F27" s="55"/>
      <c r="G27" s="55" t="s">
        <v>21</v>
      </c>
      <c r="H27" s="55" t="s">
        <v>22</v>
      </c>
      <c r="I27" s="56"/>
      <c r="J27" s="57"/>
      <c r="K27" s="58"/>
      <c r="L27" s="57"/>
      <c r="M27" s="58"/>
    </row>
    <row r="28" spans="1:13" ht="27">
      <c r="A28" s="46"/>
      <c r="B28" s="48"/>
      <c r="C28" s="30" t="s">
        <v>23</v>
      </c>
      <c r="D28" s="30" t="s">
        <v>24</v>
      </c>
      <c r="E28" s="30" t="s">
        <v>23</v>
      </c>
      <c r="F28" s="30" t="s">
        <v>24</v>
      </c>
      <c r="G28" s="55"/>
      <c r="H28" s="55"/>
      <c r="I28" s="56"/>
      <c r="J28" s="57"/>
      <c r="K28" s="58"/>
      <c r="L28" s="57"/>
      <c r="M28" s="58"/>
    </row>
    <row r="29" spans="1:13" ht="15.75">
      <c r="A29" s="44" t="s">
        <v>60</v>
      </c>
      <c r="B29" s="45">
        <v>6</v>
      </c>
      <c r="C29" s="45">
        <v>18</v>
      </c>
      <c r="D29" s="45">
        <v>62</v>
      </c>
      <c r="E29" s="45">
        <v>29</v>
      </c>
      <c r="F29" s="45">
        <v>83</v>
      </c>
      <c r="G29" s="45">
        <v>76.33</v>
      </c>
      <c r="H29" s="46">
        <v>67.74</v>
      </c>
      <c r="I29" s="28">
        <f>G29-$H$29</f>
        <v>8.590000000000003</v>
      </c>
      <c r="J29" s="52"/>
      <c r="K29" s="43"/>
      <c r="L29" s="52"/>
      <c r="M29" s="43"/>
    </row>
    <row r="30" spans="1:13" ht="15.75">
      <c r="A30" s="44" t="s">
        <v>61</v>
      </c>
      <c r="B30" s="45">
        <v>3</v>
      </c>
      <c r="C30" s="45">
        <v>9</v>
      </c>
      <c r="D30" s="45">
        <v>46</v>
      </c>
      <c r="E30" s="45">
        <v>33</v>
      </c>
      <c r="F30" s="45">
        <v>94</v>
      </c>
      <c r="G30" s="45">
        <v>71.67</v>
      </c>
      <c r="H30" s="46"/>
      <c r="I30" s="28">
        <f aca="true" t="shared" si="2" ref="I30:I36">G30-$H$29</f>
        <v>3.930000000000007</v>
      </c>
      <c r="J30" s="52"/>
      <c r="K30" s="43"/>
      <c r="L30" s="52"/>
      <c r="M30" s="43"/>
    </row>
    <row r="31" spans="1:13" ht="15.75">
      <c r="A31" s="7" t="s">
        <v>16</v>
      </c>
      <c r="B31" s="19">
        <v>3</v>
      </c>
      <c r="C31" s="19">
        <v>16</v>
      </c>
      <c r="D31" s="19">
        <v>59</v>
      </c>
      <c r="E31" s="19">
        <v>26</v>
      </c>
      <c r="F31" s="27">
        <v>77</v>
      </c>
      <c r="G31" s="19">
        <v>68.67</v>
      </c>
      <c r="H31" s="46"/>
      <c r="I31" s="28">
        <f t="shared" si="2"/>
        <v>0.9300000000000068</v>
      </c>
      <c r="J31" s="52"/>
      <c r="K31" s="43"/>
      <c r="L31" s="52"/>
      <c r="M31" s="43"/>
    </row>
    <row r="32" spans="1:13" ht="15.75">
      <c r="A32" s="7" t="s">
        <v>59</v>
      </c>
      <c r="B32" s="19">
        <v>3</v>
      </c>
      <c r="C32" s="19">
        <v>9</v>
      </c>
      <c r="D32" s="19">
        <v>46</v>
      </c>
      <c r="E32" s="19">
        <v>30</v>
      </c>
      <c r="F32" s="27">
        <v>84</v>
      </c>
      <c r="G32" s="19">
        <v>66</v>
      </c>
      <c r="H32" s="46"/>
      <c r="I32" s="28">
        <f t="shared" si="2"/>
        <v>-1.7399999999999949</v>
      </c>
      <c r="J32" s="31"/>
      <c r="K32" s="31"/>
      <c r="L32" s="31"/>
      <c r="M32" s="31"/>
    </row>
    <row r="33" spans="1:13" ht="15.75">
      <c r="A33" s="44" t="s">
        <v>62</v>
      </c>
      <c r="B33" s="45">
        <v>1</v>
      </c>
      <c r="C33" s="45">
        <v>18</v>
      </c>
      <c r="D33" s="45">
        <v>62</v>
      </c>
      <c r="E33" s="45">
        <v>18</v>
      </c>
      <c r="F33" s="45">
        <v>62</v>
      </c>
      <c r="G33" s="45">
        <v>62</v>
      </c>
      <c r="H33" s="46"/>
      <c r="I33" s="28">
        <f t="shared" si="2"/>
        <v>-5.739999999999995</v>
      </c>
      <c r="J33" s="31"/>
      <c r="K33" s="31"/>
      <c r="L33" s="31"/>
      <c r="M33" s="31"/>
    </row>
    <row r="34" spans="1:13" ht="15.75">
      <c r="A34" s="44" t="s">
        <v>63</v>
      </c>
      <c r="B34" s="45">
        <v>1</v>
      </c>
      <c r="C34" s="45">
        <v>13</v>
      </c>
      <c r="D34" s="45">
        <v>53</v>
      </c>
      <c r="E34" s="45">
        <v>13</v>
      </c>
      <c r="F34" s="45">
        <v>53</v>
      </c>
      <c r="G34" s="45">
        <v>53</v>
      </c>
      <c r="H34" s="46"/>
      <c r="I34" s="28">
        <f t="shared" si="2"/>
        <v>-14.739999999999995</v>
      </c>
      <c r="J34" s="31"/>
      <c r="K34" s="31"/>
      <c r="L34" s="31"/>
      <c r="M34" s="31"/>
    </row>
    <row r="35" spans="1:13" ht="15.75">
      <c r="A35" s="7" t="s">
        <v>33</v>
      </c>
      <c r="B35" s="19">
        <v>1</v>
      </c>
      <c r="C35" s="19">
        <v>12</v>
      </c>
      <c r="D35" s="19">
        <v>51</v>
      </c>
      <c r="E35" s="19">
        <v>12</v>
      </c>
      <c r="F35" s="27">
        <v>51</v>
      </c>
      <c r="G35" s="19">
        <v>51</v>
      </c>
      <c r="H35" s="46"/>
      <c r="I35" s="28">
        <f t="shared" si="2"/>
        <v>-16.739999999999995</v>
      </c>
      <c r="J35" s="31"/>
      <c r="K35" s="31"/>
      <c r="L35" s="31"/>
      <c r="M35" s="31"/>
    </row>
    <row r="36" spans="1:13" ht="15.75">
      <c r="A36" s="44" t="s">
        <v>64</v>
      </c>
      <c r="B36" s="45">
        <v>1</v>
      </c>
      <c r="C36" s="45">
        <v>8</v>
      </c>
      <c r="D36" s="45">
        <v>44</v>
      </c>
      <c r="E36" s="45">
        <v>8</v>
      </c>
      <c r="F36" s="45">
        <v>44</v>
      </c>
      <c r="G36" s="45">
        <v>44</v>
      </c>
      <c r="H36" s="46"/>
      <c r="I36" s="28">
        <f t="shared" si="2"/>
        <v>-23.739999999999995</v>
      </c>
      <c r="J36" s="31"/>
      <c r="K36" s="31"/>
      <c r="L36" s="31"/>
      <c r="M36" s="31"/>
    </row>
  </sheetData>
  <sheetProtection/>
  <mergeCells count="23">
    <mergeCell ref="A1:P1"/>
    <mergeCell ref="A3:B3"/>
    <mergeCell ref="A4:B4"/>
    <mergeCell ref="C27:D27"/>
    <mergeCell ref="E27:F27"/>
    <mergeCell ref="G27:G28"/>
    <mergeCell ref="H27:H28"/>
    <mergeCell ref="I27:I28"/>
    <mergeCell ref="J27:J28"/>
    <mergeCell ref="K27:K28"/>
    <mergeCell ref="L27:L28"/>
    <mergeCell ref="M27:M28"/>
    <mergeCell ref="F4:I4"/>
    <mergeCell ref="F5:I5"/>
    <mergeCell ref="J29:J31"/>
    <mergeCell ref="L29:L31"/>
    <mergeCell ref="A27:A28"/>
    <mergeCell ref="H29:H36"/>
    <mergeCell ref="B27:B28"/>
    <mergeCell ref="B18:C18"/>
    <mergeCell ref="D18:E18"/>
    <mergeCell ref="F18:G18"/>
    <mergeCell ref="H18:I18"/>
  </mergeCells>
  <printOptions/>
  <pageMargins left="0.25" right="0.16" top="0.21" bottom="0.32" header="0.16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48"/>
  <sheetViews>
    <sheetView zoomScalePageLayoutView="0" workbookViewId="0" topLeftCell="A1">
      <selection activeCell="AC9" sqref="AC9"/>
    </sheetView>
  </sheetViews>
  <sheetFormatPr defaultColWidth="9.140625" defaultRowHeight="15"/>
  <cols>
    <col min="1" max="1" width="4.28125" style="0" customWidth="1"/>
    <col min="2" max="2" width="7.7109375" style="0" customWidth="1"/>
    <col min="6" max="32" width="2.7109375" style="0" customWidth="1"/>
  </cols>
  <sheetData>
    <row r="1" spans="1:38" ht="20.25">
      <c r="A1" s="60" t="s">
        <v>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31"/>
      <c r="AJ1" s="31"/>
      <c r="AK1" s="31"/>
      <c r="AL1" s="31"/>
    </row>
    <row r="2" spans="1:38" ht="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</row>
    <row r="3" spans="1:38" ht="14.25">
      <c r="A3" s="3"/>
      <c r="B3" s="3"/>
      <c r="C3" s="3"/>
      <c r="D3" s="3"/>
      <c r="E3" s="3"/>
      <c r="F3" s="3">
        <v>1</v>
      </c>
      <c r="G3" s="3">
        <v>2</v>
      </c>
      <c r="H3" s="3">
        <v>3</v>
      </c>
      <c r="I3" s="3">
        <v>4</v>
      </c>
      <c r="J3" s="3">
        <v>5</v>
      </c>
      <c r="K3" s="3">
        <v>6</v>
      </c>
      <c r="L3" s="3">
        <v>7</v>
      </c>
      <c r="M3" s="3">
        <v>8</v>
      </c>
      <c r="N3" s="3">
        <v>9</v>
      </c>
      <c r="O3" s="3">
        <v>10</v>
      </c>
      <c r="P3" s="3">
        <v>11</v>
      </c>
      <c r="Q3" s="3">
        <v>12</v>
      </c>
      <c r="R3" s="3">
        <v>13</v>
      </c>
      <c r="S3" s="3">
        <v>14</v>
      </c>
      <c r="T3" s="3">
        <v>15</v>
      </c>
      <c r="U3" s="3">
        <v>16</v>
      </c>
      <c r="V3" s="3">
        <v>17</v>
      </c>
      <c r="W3" s="3">
        <v>18</v>
      </c>
      <c r="X3" s="3">
        <v>19</v>
      </c>
      <c r="Y3" s="3">
        <v>20</v>
      </c>
      <c r="Z3" s="3">
        <v>21</v>
      </c>
      <c r="AA3" s="3">
        <v>22</v>
      </c>
      <c r="AB3" s="3">
        <v>23</v>
      </c>
      <c r="AC3" s="3">
        <v>24</v>
      </c>
      <c r="AD3" s="3">
        <v>25</v>
      </c>
      <c r="AE3" s="3">
        <v>26</v>
      </c>
      <c r="AF3" s="3">
        <v>27</v>
      </c>
      <c r="AG3" s="3"/>
      <c r="AH3" s="3"/>
      <c r="AI3" s="31"/>
      <c r="AJ3" s="31"/>
      <c r="AK3" s="31"/>
      <c r="AL3" s="31"/>
    </row>
    <row r="4" spans="1:38" ht="14.25">
      <c r="A4" s="37">
        <v>1</v>
      </c>
      <c r="B4" s="38">
        <v>1206</v>
      </c>
      <c r="C4" s="39" t="s">
        <v>34</v>
      </c>
      <c r="D4" s="39" t="s">
        <v>32</v>
      </c>
      <c r="E4" s="39" t="s">
        <v>5</v>
      </c>
      <c r="F4" s="39">
        <v>1</v>
      </c>
      <c r="G4" s="39">
        <v>0</v>
      </c>
      <c r="H4" s="39">
        <v>1</v>
      </c>
      <c r="I4" s="39">
        <v>0</v>
      </c>
      <c r="J4" s="39">
        <v>1</v>
      </c>
      <c r="K4" s="39">
        <v>0</v>
      </c>
      <c r="L4" s="39">
        <v>1</v>
      </c>
      <c r="M4" s="39">
        <v>1</v>
      </c>
      <c r="N4" s="39">
        <v>0</v>
      </c>
      <c r="O4" s="39">
        <v>0</v>
      </c>
      <c r="P4" s="39">
        <v>0</v>
      </c>
      <c r="Q4" s="39">
        <v>1</v>
      </c>
      <c r="R4" s="39">
        <v>0</v>
      </c>
      <c r="S4" s="39">
        <v>1</v>
      </c>
      <c r="T4" s="39">
        <v>0</v>
      </c>
      <c r="U4" s="39">
        <v>0</v>
      </c>
      <c r="V4" s="39">
        <v>1</v>
      </c>
      <c r="W4" s="39">
        <v>1</v>
      </c>
      <c r="X4" s="39">
        <v>1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f>SUM(F4:AF4)</f>
        <v>10</v>
      </c>
      <c r="AH4" s="40">
        <v>48</v>
      </c>
      <c r="AI4" s="31"/>
      <c r="AJ4" s="31"/>
      <c r="AK4" s="31"/>
      <c r="AL4" s="31"/>
    </row>
    <row r="5" spans="1:38" ht="14.25">
      <c r="A5" s="41">
        <v>2</v>
      </c>
      <c r="B5" s="38">
        <v>1204</v>
      </c>
      <c r="C5" s="39" t="s">
        <v>35</v>
      </c>
      <c r="D5" s="39" t="s">
        <v>32</v>
      </c>
      <c r="E5" s="39" t="s">
        <v>36</v>
      </c>
      <c r="F5" s="39">
        <v>0</v>
      </c>
      <c r="G5" s="39">
        <v>1</v>
      </c>
      <c r="H5" s="39">
        <v>1</v>
      </c>
      <c r="I5" s="39">
        <v>1</v>
      </c>
      <c r="J5" s="39">
        <v>1</v>
      </c>
      <c r="K5" s="39">
        <v>0</v>
      </c>
      <c r="L5" s="39">
        <v>1</v>
      </c>
      <c r="M5" s="39">
        <v>1</v>
      </c>
      <c r="N5" s="39">
        <v>0</v>
      </c>
      <c r="O5" s="39">
        <v>0</v>
      </c>
      <c r="P5" s="39">
        <v>0</v>
      </c>
      <c r="Q5" s="39">
        <v>0</v>
      </c>
      <c r="R5" s="39">
        <v>1</v>
      </c>
      <c r="S5" s="39">
        <v>0</v>
      </c>
      <c r="T5" s="39">
        <v>0</v>
      </c>
      <c r="U5" s="39">
        <v>0</v>
      </c>
      <c r="V5" s="39">
        <v>0</v>
      </c>
      <c r="W5" s="39">
        <v>0</v>
      </c>
      <c r="X5" s="39">
        <v>1</v>
      </c>
      <c r="Y5" s="39">
        <v>0</v>
      </c>
      <c r="Z5" s="39">
        <v>0</v>
      </c>
      <c r="AA5" s="39">
        <v>0</v>
      </c>
      <c r="AB5" s="39">
        <v>0</v>
      </c>
      <c r="AC5" s="39">
        <v>0</v>
      </c>
      <c r="AD5" s="39">
        <v>0</v>
      </c>
      <c r="AE5" s="39">
        <v>0</v>
      </c>
      <c r="AF5" s="39">
        <v>0</v>
      </c>
      <c r="AG5" s="39">
        <f aca="true" t="shared" si="0" ref="AG5:AG14">SUM(F5:AF5)</f>
        <v>8</v>
      </c>
      <c r="AH5" s="40">
        <v>44</v>
      </c>
      <c r="AI5" s="31"/>
      <c r="AJ5" s="31"/>
      <c r="AK5" s="31"/>
      <c r="AL5" s="31"/>
    </row>
    <row r="6" spans="1:38" ht="14.25">
      <c r="A6" s="37">
        <v>3</v>
      </c>
      <c r="B6" s="38">
        <v>1204</v>
      </c>
      <c r="C6" s="39" t="s">
        <v>37</v>
      </c>
      <c r="D6" s="39" t="s">
        <v>38</v>
      </c>
      <c r="E6" s="39" t="s">
        <v>39</v>
      </c>
      <c r="F6" s="39">
        <v>1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1</v>
      </c>
      <c r="M6" s="39">
        <v>0</v>
      </c>
      <c r="N6" s="39">
        <v>0</v>
      </c>
      <c r="O6" s="39">
        <v>1</v>
      </c>
      <c r="P6" s="39">
        <v>0</v>
      </c>
      <c r="Q6" s="39">
        <v>0</v>
      </c>
      <c r="R6" s="39">
        <v>1</v>
      </c>
      <c r="S6" s="39">
        <v>1</v>
      </c>
      <c r="T6" s="39">
        <v>1</v>
      </c>
      <c r="U6" s="39">
        <v>1</v>
      </c>
      <c r="V6" s="39">
        <v>1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v>0</v>
      </c>
      <c r="AD6" s="39">
        <v>0</v>
      </c>
      <c r="AE6" s="39">
        <v>0</v>
      </c>
      <c r="AF6" s="39">
        <v>0</v>
      </c>
      <c r="AG6" s="39">
        <f t="shared" si="0"/>
        <v>8</v>
      </c>
      <c r="AH6" s="40">
        <v>44</v>
      </c>
      <c r="AI6" s="31"/>
      <c r="AJ6" s="31"/>
      <c r="AK6" s="31"/>
      <c r="AL6" s="31"/>
    </row>
    <row r="7" spans="1:38" ht="14.25">
      <c r="A7" s="41">
        <v>4</v>
      </c>
      <c r="B7" s="38">
        <v>1202</v>
      </c>
      <c r="C7" s="39" t="s">
        <v>40</v>
      </c>
      <c r="D7" s="39" t="s">
        <v>29</v>
      </c>
      <c r="E7" s="39" t="s">
        <v>41</v>
      </c>
      <c r="F7" s="39">
        <v>1</v>
      </c>
      <c r="G7" s="39">
        <v>1</v>
      </c>
      <c r="H7" s="39">
        <v>1</v>
      </c>
      <c r="I7" s="39">
        <v>1</v>
      </c>
      <c r="J7" s="39">
        <v>1</v>
      </c>
      <c r="K7" s="39">
        <v>1</v>
      </c>
      <c r="L7" s="39">
        <v>1</v>
      </c>
      <c r="M7" s="39">
        <v>1</v>
      </c>
      <c r="N7" s="39">
        <v>1</v>
      </c>
      <c r="O7" s="39">
        <v>1</v>
      </c>
      <c r="P7" s="39">
        <v>1</v>
      </c>
      <c r="Q7" s="39">
        <v>1</v>
      </c>
      <c r="R7" s="39">
        <v>1</v>
      </c>
      <c r="S7" s="39">
        <v>1</v>
      </c>
      <c r="T7" s="39">
        <v>1</v>
      </c>
      <c r="U7" s="39">
        <v>1</v>
      </c>
      <c r="V7" s="39">
        <v>1</v>
      </c>
      <c r="W7" s="39">
        <v>1</v>
      </c>
      <c r="X7" s="39">
        <v>1</v>
      </c>
      <c r="Y7" s="39">
        <v>1</v>
      </c>
      <c r="Z7" s="39">
        <v>1</v>
      </c>
      <c r="AA7" s="39">
        <v>1</v>
      </c>
      <c r="AB7" s="39">
        <v>1</v>
      </c>
      <c r="AC7" s="39">
        <v>3</v>
      </c>
      <c r="AD7" s="39">
        <v>2</v>
      </c>
      <c r="AE7" s="39">
        <v>3</v>
      </c>
      <c r="AF7" s="39">
        <v>4</v>
      </c>
      <c r="AG7" s="39">
        <f t="shared" si="0"/>
        <v>35</v>
      </c>
      <c r="AH7" s="40">
        <v>100</v>
      </c>
      <c r="AI7" s="31"/>
      <c r="AJ7" s="31"/>
      <c r="AK7" s="31"/>
      <c r="AL7" s="31"/>
    </row>
    <row r="8" spans="1:38" ht="14.25">
      <c r="A8" s="37">
        <v>5</v>
      </c>
      <c r="B8" s="38">
        <v>1202</v>
      </c>
      <c r="C8" s="39" t="s">
        <v>42</v>
      </c>
      <c r="D8" s="39" t="s">
        <v>43</v>
      </c>
      <c r="E8" s="39" t="s">
        <v>44</v>
      </c>
      <c r="F8" s="39">
        <v>0</v>
      </c>
      <c r="G8" s="39">
        <v>1</v>
      </c>
      <c r="H8" s="39">
        <v>1</v>
      </c>
      <c r="I8" s="39">
        <v>1</v>
      </c>
      <c r="J8" s="39">
        <v>1</v>
      </c>
      <c r="K8" s="39">
        <v>1</v>
      </c>
      <c r="L8" s="39">
        <v>1</v>
      </c>
      <c r="M8" s="39">
        <v>1</v>
      </c>
      <c r="N8" s="39">
        <v>1</v>
      </c>
      <c r="O8" s="39">
        <v>1</v>
      </c>
      <c r="P8" s="39">
        <v>0</v>
      </c>
      <c r="Q8" s="39">
        <v>1</v>
      </c>
      <c r="R8" s="39">
        <v>1</v>
      </c>
      <c r="S8" s="39">
        <v>1</v>
      </c>
      <c r="T8" s="39">
        <v>1</v>
      </c>
      <c r="U8" s="39">
        <v>0</v>
      </c>
      <c r="V8" s="39">
        <v>1</v>
      </c>
      <c r="W8" s="39">
        <v>0</v>
      </c>
      <c r="X8" s="39">
        <v>1</v>
      </c>
      <c r="Y8" s="39">
        <v>0</v>
      </c>
      <c r="Z8" s="39">
        <v>1</v>
      </c>
      <c r="AA8" s="39">
        <v>1</v>
      </c>
      <c r="AB8" s="39">
        <v>0</v>
      </c>
      <c r="AC8" s="39">
        <v>3</v>
      </c>
      <c r="AD8" s="39">
        <v>2</v>
      </c>
      <c r="AE8" s="39">
        <v>3</v>
      </c>
      <c r="AF8" s="39">
        <v>2</v>
      </c>
      <c r="AG8" s="39">
        <f t="shared" si="0"/>
        <v>27</v>
      </c>
      <c r="AH8" s="40">
        <v>79</v>
      </c>
      <c r="AI8" s="31"/>
      <c r="AJ8" s="31"/>
      <c r="AK8" s="31"/>
      <c r="AL8" s="31"/>
    </row>
    <row r="9" spans="1:38" ht="14.25">
      <c r="A9" s="41">
        <v>6</v>
      </c>
      <c r="B9" s="38">
        <v>1202</v>
      </c>
      <c r="C9" s="39" t="s">
        <v>45</v>
      </c>
      <c r="D9" s="39" t="s">
        <v>46</v>
      </c>
      <c r="E9" s="39" t="s">
        <v>39</v>
      </c>
      <c r="F9" s="39">
        <v>1</v>
      </c>
      <c r="G9" s="39">
        <v>0</v>
      </c>
      <c r="H9" s="39">
        <v>1</v>
      </c>
      <c r="I9" s="39">
        <v>1</v>
      </c>
      <c r="J9" s="39">
        <v>1</v>
      </c>
      <c r="K9" s="39">
        <v>0</v>
      </c>
      <c r="L9" s="39">
        <v>1</v>
      </c>
      <c r="M9" s="39">
        <v>1</v>
      </c>
      <c r="N9" s="39">
        <v>1</v>
      </c>
      <c r="O9" s="39">
        <v>1</v>
      </c>
      <c r="P9" s="39">
        <v>1</v>
      </c>
      <c r="Q9" s="39">
        <v>1</v>
      </c>
      <c r="R9" s="39">
        <v>1</v>
      </c>
      <c r="S9" s="39">
        <v>1</v>
      </c>
      <c r="T9" s="39">
        <v>1</v>
      </c>
      <c r="U9" s="39">
        <v>1</v>
      </c>
      <c r="V9" s="39">
        <v>1</v>
      </c>
      <c r="W9" s="39">
        <v>0</v>
      </c>
      <c r="X9" s="39">
        <v>1</v>
      </c>
      <c r="Y9" s="39">
        <v>1</v>
      </c>
      <c r="Z9" s="39">
        <v>1</v>
      </c>
      <c r="AA9" s="39">
        <v>1</v>
      </c>
      <c r="AB9" s="39">
        <v>1</v>
      </c>
      <c r="AC9" s="39">
        <v>3</v>
      </c>
      <c r="AD9" s="39">
        <v>2</v>
      </c>
      <c r="AE9" s="39">
        <v>3</v>
      </c>
      <c r="AF9" s="39">
        <v>2</v>
      </c>
      <c r="AG9" s="39">
        <f t="shared" si="0"/>
        <v>30</v>
      </c>
      <c r="AH9" s="40">
        <v>84</v>
      </c>
      <c r="AI9" s="31"/>
      <c r="AJ9" s="31"/>
      <c r="AK9" s="31"/>
      <c r="AL9" s="31"/>
    </row>
    <row r="10" spans="1:38" ht="14.25">
      <c r="A10" s="37">
        <v>7</v>
      </c>
      <c r="B10" s="38">
        <v>1202</v>
      </c>
      <c r="C10" s="39" t="s">
        <v>47</v>
      </c>
      <c r="D10" s="39" t="s">
        <v>31</v>
      </c>
      <c r="E10" s="39" t="s">
        <v>6</v>
      </c>
      <c r="F10" s="39">
        <v>1</v>
      </c>
      <c r="G10" s="39">
        <v>1</v>
      </c>
      <c r="H10" s="39">
        <v>1</v>
      </c>
      <c r="I10" s="39">
        <v>1</v>
      </c>
      <c r="J10" s="39">
        <v>1</v>
      </c>
      <c r="K10" s="39">
        <v>1</v>
      </c>
      <c r="L10" s="39">
        <v>1</v>
      </c>
      <c r="M10" s="39">
        <v>1</v>
      </c>
      <c r="N10" s="39">
        <v>1</v>
      </c>
      <c r="O10" s="39">
        <v>1</v>
      </c>
      <c r="P10" s="39">
        <v>1</v>
      </c>
      <c r="Q10" s="39">
        <v>1</v>
      </c>
      <c r="R10" s="39">
        <v>1</v>
      </c>
      <c r="S10" s="39">
        <v>1</v>
      </c>
      <c r="T10" s="39">
        <v>1</v>
      </c>
      <c r="U10" s="39">
        <v>1</v>
      </c>
      <c r="V10" s="39">
        <v>1</v>
      </c>
      <c r="W10" s="39">
        <v>0</v>
      </c>
      <c r="X10" s="39">
        <v>0</v>
      </c>
      <c r="Y10" s="39">
        <v>0</v>
      </c>
      <c r="Z10" s="39">
        <v>1</v>
      </c>
      <c r="AA10" s="39">
        <v>1</v>
      </c>
      <c r="AB10" s="39">
        <v>0</v>
      </c>
      <c r="AC10" s="39">
        <v>3</v>
      </c>
      <c r="AD10" s="39">
        <v>2</v>
      </c>
      <c r="AE10" s="39">
        <v>3</v>
      </c>
      <c r="AF10" s="39">
        <v>0</v>
      </c>
      <c r="AG10" s="39">
        <f t="shared" si="0"/>
        <v>27</v>
      </c>
      <c r="AH10" s="40">
        <v>79</v>
      </c>
      <c r="AI10" s="31"/>
      <c r="AJ10" s="31"/>
      <c r="AK10" s="31"/>
      <c r="AL10" s="31"/>
    </row>
    <row r="11" spans="1:38" ht="14.25">
      <c r="A11" s="41">
        <v>8</v>
      </c>
      <c r="B11" s="38">
        <v>1202</v>
      </c>
      <c r="C11" s="39" t="s">
        <v>48</v>
      </c>
      <c r="D11" s="39" t="s">
        <v>49</v>
      </c>
      <c r="E11" s="39" t="s">
        <v>30</v>
      </c>
      <c r="F11" s="39">
        <v>1</v>
      </c>
      <c r="G11" s="39">
        <v>1</v>
      </c>
      <c r="H11" s="39">
        <v>1</v>
      </c>
      <c r="I11" s="39">
        <v>1</v>
      </c>
      <c r="J11" s="39">
        <v>1</v>
      </c>
      <c r="K11" s="39">
        <v>1</v>
      </c>
      <c r="L11" s="39">
        <v>1</v>
      </c>
      <c r="M11" s="39">
        <v>1</v>
      </c>
      <c r="N11" s="39">
        <v>1</v>
      </c>
      <c r="O11" s="39">
        <v>1</v>
      </c>
      <c r="P11" s="39">
        <v>1</v>
      </c>
      <c r="Q11" s="39">
        <v>1</v>
      </c>
      <c r="R11" s="39">
        <v>1</v>
      </c>
      <c r="S11" s="39">
        <v>1</v>
      </c>
      <c r="T11" s="39">
        <v>1</v>
      </c>
      <c r="U11" s="39">
        <v>0</v>
      </c>
      <c r="V11" s="39">
        <v>1</v>
      </c>
      <c r="W11" s="39">
        <v>1</v>
      </c>
      <c r="X11" s="39">
        <v>1</v>
      </c>
      <c r="Y11" s="39">
        <v>0</v>
      </c>
      <c r="Z11" s="39">
        <v>1</v>
      </c>
      <c r="AA11" s="39">
        <v>1</v>
      </c>
      <c r="AB11" s="39">
        <v>0</v>
      </c>
      <c r="AC11" s="39">
        <v>3</v>
      </c>
      <c r="AD11" s="39">
        <v>0</v>
      </c>
      <c r="AE11" s="39">
        <v>3</v>
      </c>
      <c r="AF11" s="39">
        <v>0</v>
      </c>
      <c r="AG11" s="39">
        <f t="shared" si="0"/>
        <v>26</v>
      </c>
      <c r="AH11" s="40">
        <v>77</v>
      </c>
      <c r="AI11" s="31"/>
      <c r="AJ11" s="31"/>
      <c r="AK11" s="31"/>
      <c r="AL11" s="31"/>
    </row>
    <row r="12" spans="1:38" ht="14.25">
      <c r="A12" s="37">
        <v>9</v>
      </c>
      <c r="B12" s="38">
        <v>1202</v>
      </c>
      <c r="C12" s="39" t="s">
        <v>50</v>
      </c>
      <c r="D12" s="39" t="s">
        <v>51</v>
      </c>
      <c r="E12" s="39" t="s">
        <v>52</v>
      </c>
      <c r="F12" s="39">
        <v>0</v>
      </c>
      <c r="G12" s="39">
        <v>1</v>
      </c>
      <c r="H12" s="39">
        <v>1</v>
      </c>
      <c r="I12" s="39">
        <v>1</v>
      </c>
      <c r="J12" s="39">
        <v>0</v>
      </c>
      <c r="K12" s="39">
        <v>1</v>
      </c>
      <c r="L12" s="39">
        <v>1</v>
      </c>
      <c r="M12" s="39">
        <v>1</v>
      </c>
      <c r="N12" s="39">
        <v>1</v>
      </c>
      <c r="O12" s="39">
        <v>0</v>
      </c>
      <c r="P12" s="39">
        <v>1</v>
      </c>
      <c r="Q12" s="39">
        <v>1</v>
      </c>
      <c r="R12" s="39">
        <v>1</v>
      </c>
      <c r="S12" s="39">
        <v>1</v>
      </c>
      <c r="T12" s="39">
        <v>1</v>
      </c>
      <c r="U12" s="39">
        <v>1</v>
      </c>
      <c r="V12" s="39">
        <v>1</v>
      </c>
      <c r="W12" s="39">
        <v>1</v>
      </c>
      <c r="X12" s="39">
        <v>1</v>
      </c>
      <c r="Y12" s="39">
        <v>1</v>
      </c>
      <c r="Z12" s="39">
        <v>1</v>
      </c>
      <c r="AA12" s="39">
        <v>1</v>
      </c>
      <c r="AB12" s="39">
        <v>0</v>
      </c>
      <c r="AC12" s="39">
        <v>3</v>
      </c>
      <c r="AD12" s="39">
        <v>2</v>
      </c>
      <c r="AE12" s="39">
        <v>1</v>
      </c>
      <c r="AF12" s="39">
        <v>0</v>
      </c>
      <c r="AG12" s="39">
        <f t="shared" si="0"/>
        <v>25</v>
      </c>
      <c r="AH12" s="40">
        <v>75</v>
      </c>
      <c r="AI12" s="31"/>
      <c r="AJ12" s="31"/>
      <c r="AK12" s="31"/>
      <c r="AL12" s="31"/>
    </row>
    <row r="13" spans="1:38" ht="14.25">
      <c r="A13" s="41">
        <v>10</v>
      </c>
      <c r="B13" s="38">
        <v>1202</v>
      </c>
      <c r="C13" s="39" t="s">
        <v>53</v>
      </c>
      <c r="D13" s="39" t="s">
        <v>38</v>
      </c>
      <c r="E13" s="39" t="s">
        <v>54</v>
      </c>
      <c r="F13" s="39">
        <v>1</v>
      </c>
      <c r="G13" s="39">
        <v>1</v>
      </c>
      <c r="H13" s="39">
        <v>1</v>
      </c>
      <c r="I13" s="39">
        <v>1</v>
      </c>
      <c r="J13" s="39">
        <v>1</v>
      </c>
      <c r="K13" s="39">
        <v>1</v>
      </c>
      <c r="L13" s="39">
        <v>1</v>
      </c>
      <c r="M13" s="39">
        <v>1</v>
      </c>
      <c r="N13" s="39">
        <v>0</v>
      </c>
      <c r="O13" s="39">
        <v>1</v>
      </c>
      <c r="P13" s="39">
        <v>0</v>
      </c>
      <c r="Q13" s="39">
        <v>0</v>
      </c>
      <c r="R13" s="39">
        <v>1</v>
      </c>
      <c r="S13" s="39">
        <v>1</v>
      </c>
      <c r="T13" s="39">
        <v>1</v>
      </c>
      <c r="U13" s="39">
        <v>1</v>
      </c>
      <c r="V13" s="39">
        <v>1</v>
      </c>
      <c r="W13" s="39">
        <v>1</v>
      </c>
      <c r="X13" s="39">
        <v>1</v>
      </c>
      <c r="Y13" s="39">
        <v>0</v>
      </c>
      <c r="Z13" s="39">
        <v>1</v>
      </c>
      <c r="AA13" s="39">
        <v>1</v>
      </c>
      <c r="AB13" s="39">
        <v>0</v>
      </c>
      <c r="AC13" s="39">
        <v>3</v>
      </c>
      <c r="AD13" s="39">
        <v>2</v>
      </c>
      <c r="AE13" s="39">
        <v>2</v>
      </c>
      <c r="AF13" s="39">
        <v>1</v>
      </c>
      <c r="AG13" s="39">
        <f t="shared" si="0"/>
        <v>26</v>
      </c>
      <c r="AH13" s="40">
        <v>77</v>
      </c>
      <c r="AI13" s="31"/>
      <c r="AJ13" s="31"/>
      <c r="AK13" s="31"/>
      <c r="AL13" s="31"/>
    </row>
    <row r="14" spans="1:38" ht="14.25">
      <c r="A14" s="37">
        <v>11</v>
      </c>
      <c r="B14" s="38">
        <v>1202</v>
      </c>
      <c r="C14" s="39" t="s">
        <v>55</v>
      </c>
      <c r="D14" s="39" t="s">
        <v>56</v>
      </c>
      <c r="E14" s="39" t="s">
        <v>7</v>
      </c>
      <c r="F14" s="39">
        <v>1</v>
      </c>
      <c r="G14" s="39">
        <v>0</v>
      </c>
      <c r="H14" s="39">
        <v>1</v>
      </c>
      <c r="I14" s="39">
        <v>1</v>
      </c>
      <c r="J14" s="39">
        <v>1</v>
      </c>
      <c r="K14" s="39">
        <v>0</v>
      </c>
      <c r="L14" s="39">
        <v>1</v>
      </c>
      <c r="M14" s="39">
        <v>0</v>
      </c>
      <c r="N14" s="39">
        <v>1</v>
      </c>
      <c r="O14" s="39">
        <v>1</v>
      </c>
      <c r="P14" s="39">
        <v>0</v>
      </c>
      <c r="Q14" s="39">
        <v>1</v>
      </c>
      <c r="R14" s="39">
        <v>1</v>
      </c>
      <c r="S14" s="39">
        <v>1</v>
      </c>
      <c r="T14" s="39">
        <v>1</v>
      </c>
      <c r="U14" s="39">
        <v>0</v>
      </c>
      <c r="V14" s="39">
        <v>1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f t="shared" si="0"/>
        <v>12</v>
      </c>
      <c r="AH14" s="40">
        <v>51</v>
      </c>
      <c r="AI14" s="31"/>
      <c r="AJ14" s="31"/>
      <c r="AK14" s="31"/>
      <c r="AL14" s="31"/>
    </row>
    <row r="15" spans="1:38" ht="14.25">
      <c r="A15" s="3"/>
      <c r="B15" s="3"/>
      <c r="C15" s="3"/>
      <c r="D15" s="3"/>
      <c r="E15" s="3"/>
      <c r="F15" s="3">
        <f>SUM(F4:F14)</f>
        <v>8</v>
      </c>
      <c r="G15" s="3">
        <f aca="true" t="shared" si="1" ref="G15:AB15">SUM(G4:G14)</f>
        <v>7</v>
      </c>
      <c r="H15" s="3">
        <f t="shared" si="1"/>
        <v>10</v>
      </c>
      <c r="I15" s="3">
        <f t="shared" si="1"/>
        <v>9</v>
      </c>
      <c r="J15" s="3">
        <f t="shared" si="1"/>
        <v>9</v>
      </c>
      <c r="K15" s="3">
        <f t="shared" si="1"/>
        <v>6</v>
      </c>
      <c r="L15" s="3">
        <f t="shared" si="1"/>
        <v>11</v>
      </c>
      <c r="M15" s="3">
        <f t="shared" si="1"/>
        <v>9</v>
      </c>
      <c r="N15" s="3">
        <f t="shared" si="1"/>
        <v>7</v>
      </c>
      <c r="O15" s="3">
        <f t="shared" si="1"/>
        <v>8</v>
      </c>
      <c r="P15" s="3">
        <f t="shared" si="1"/>
        <v>5</v>
      </c>
      <c r="Q15" s="3">
        <f t="shared" si="1"/>
        <v>8</v>
      </c>
      <c r="R15" s="3">
        <f t="shared" si="1"/>
        <v>10</v>
      </c>
      <c r="S15" s="3">
        <f t="shared" si="1"/>
        <v>10</v>
      </c>
      <c r="T15" s="3">
        <f t="shared" si="1"/>
        <v>9</v>
      </c>
      <c r="U15" s="3">
        <f t="shared" si="1"/>
        <v>6</v>
      </c>
      <c r="V15" s="3">
        <f t="shared" si="1"/>
        <v>10</v>
      </c>
      <c r="W15" s="3">
        <f t="shared" si="1"/>
        <v>5</v>
      </c>
      <c r="X15" s="3">
        <f t="shared" si="1"/>
        <v>8</v>
      </c>
      <c r="Y15" s="3">
        <f t="shared" si="1"/>
        <v>3</v>
      </c>
      <c r="Z15" s="3">
        <f t="shared" si="1"/>
        <v>7</v>
      </c>
      <c r="AA15" s="3">
        <f t="shared" si="1"/>
        <v>7</v>
      </c>
      <c r="AB15" s="3">
        <f t="shared" si="1"/>
        <v>2</v>
      </c>
      <c r="AC15" s="3"/>
      <c r="AD15" s="3"/>
      <c r="AE15" s="3"/>
      <c r="AF15" s="3"/>
      <c r="AG15" s="3"/>
      <c r="AH15" s="42">
        <f>AVERAGE(AH4:AH14)</f>
        <v>68.9090909090909</v>
      </c>
      <c r="AI15" s="31"/>
      <c r="AJ15" s="31"/>
      <c r="AK15" s="31"/>
      <c r="AL15" s="31"/>
    </row>
    <row r="16" spans="1:38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1"/>
      <c r="AJ16" s="31"/>
      <c r="AK16" s="31"/>
      <c r="AL16" s="31"/>
    </row>
    <row r="17" spans="1:38" ht="14.25">
      <c r="A17" s="32"/>
      <c r="B17" s="61"/>
      <c r="C17" s="61"/>
      <c r="D17" s="33"/>
      <c r="E17" s="33"/>
      <c r="F17" s="62"/>
      <c r="G17" s="62"/>
      <c r="H17" s="63"/>
      <c r="I17" s="63"/>
      <c r="J17" s="63"/>
      <c r="K17" s="63"/>
      <c r="L17" s="34"/>
      <c r="M17" s="34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</row>
    <row r="18" spans="1:38" ht="14.25">
      <c r="A18" s="32"/>
      <c r="B18" s="61"/>
      <c r="C18" s="61"/>
      <c r="D18" s="33"/>
      <c r="E18" s="33"/>
      <c r="F18" s="62"/>
      <c r="G18" s="62"/>
      <c r="H18" s="63"/>
      <c r="I18" s="63"/>
      <c r="J18" s="63"/>
      <c r="K18" s="63"/>
      <c r="L18" s="34"/>
      <c r="M18" s="34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</row>
    <row r="19" spans="1:38" ht="14.25">
      <c r="A19" s="32"/>
      <c r="B19" s="61"/>
      <c r="C19" s="61"/>
      <c r="D19" s="33"/>
      <c r="E19" s="33"/>
      <c r="F19" s="62"/>
      <c r="G19" s="62"/>
      <c r="H19" s="63"/>
      <c r="I19" s="63"/>
      <c r="J19" s="63"/>
      <c r="K19" s="63"/>
      <c r="L19" s="34"/>
      <c r="M19" s="34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</row>
    <row r="20" spans="1:38" ht="14.25">
      <c r="A20" s="32"/>
      <c r="B20" s="61"/>
      <c r="C20" s="61"/>
      <c r="D20" s="33"/>
      <c r="E20" s="33"/>
      <c r="F20" s="62"/>
      <c r="G20" s="62"/>
      <c r="H20" s="63"/>
      <c r="I20" s="63"/>
      <c r="J20" s="63"/>
      <c r="K20" s="63"/>
      <c r="L20" s="34"/>
      <c r="M20" s="34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</row>
    <row r="21" spans="1:38" ht="14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5"/>
      <c r="M21" s="36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</row>
    <row r="22" spans="1:38" ht="14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</row>
    <row r="23" spans="1:38" ht="14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</row>
    <row r="24" spans="1:38" ht="14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</row>
    <row r="25" spans="1:38" ht="14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</row>
    <row r="26" spans="1:38" ht="14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</row>
    <row r="27" spans="1:38" ht="14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</row>
    <row r="28" spans="1:38" ht="14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</row>
    <row r="29" spans="1:38" ht="14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</row>
    <row r="30" spans="1:38" ht="14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</row>
    <row r="31" spans="1:38" ht="14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</row>
    <row r="32" spans="1:38" ht="14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</row>
    <row r="33" spans="1:38" ht="14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</row>
    <row r="34" spans="1:38" ht="14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</row>
    <row r="35" spans="1:38" ht="14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</row>
    <row r="36" spans="1:38" ht="14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</row>
    <row r="37" spans="1:38" ht="14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</row>
    <row r="38" spans="1:38" ht="14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</row>
    <row r="39" spans="1:38" ht="14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</row>
    <row r="40" spans="1:38" ht="14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</row>
    <row r="41" spans="1:38" ht="14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</row>
    <row r="42" spans="1:38" ht="14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</row>
    <row r="43" spans="1:38" ht="14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</row>
    <row r="44" spans="1:38" ht="14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</row>
    <row r="45" spans="1:38" ht="14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</row>
    <row r="46" spans="1:38" ht="14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</row>
    <row r="47" spans="1:38" ht="14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</row>
    <row r="48" spans="1:38" ht="14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</row>
    <row r="49" spans="1:38" ht="14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</row>
    <row r="50" spans="1:38" ht="14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</row>
    <row r="51" spans="1:38" ht="14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</row>
    <row r="52" spans="1:38" ht="14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</row>
    <row r="53" spans="1:38" ht="14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</row>
    <row r="54" spans="1:38" ht="14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</row>
    <row r="55" spans="1:38" ht="14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</row>
    <row r="56" spans="1:38" ht="14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</row>
    <row r="57" spans="1:38" ht="14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</row>
    <row r="58" spans="1:38" ht="14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</row>
    <row r="59" spans="1:38" ht="14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</row>
    <row r="60" spans="1:38" ht="14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</row>
    <row r="61" spans="1:38" ht="14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</row>
    <row r="62" spans="1:38" ht="14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</row>
    <row r="63" spans="1:38" ht="14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</row>
    <row r="64" spans="1:38" ht="14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</row>
    <row r="65" spans="1:38" ht="14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</row>
    <row r="66" spans="1:38" ht="14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</row>
    <row r="67" spans="1:38" ht="14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</row>
    <row r="68" spans="1:38" ht="14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</row>
    <row r="69" spans="1:38" ht="14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</row>
    <row r="70" spans="1:38" ht="14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</row>
    <row r="71" spans="1:38" ht="14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</row>
    <row r="72" spans="1:38" ht="14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</row>
    <row r="73" spans="1:38" ht="14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</row>
    <row r="74" spans="1:38" ht="14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</row>
    <row r="75" spans="1:38" ht="14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</row>
    <row r="76" spans="1:38" ht="14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</row>
    <row r="77" spans="1:38" ht="14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</row>
    <row r="78" spans="1:38" ht="14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</row>
    <row r="79" spans="1:38" ht="14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</row>
    <row r="80" spans="1:38" ht="14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</row>
    <row r="81" spans="1:38" ht="14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</row>
    <row r="82" spans="1:38" ht="14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</row>
    <row r="83" spans="1:38" ht="14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</row>
    <row r="84" spans="1:38" ht="14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</row>
    <row r="85" spans="1:38" ht="14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</row>
    <row r="86" spans="1:38" ht="14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</row>
    <row r="87" spans="1:38" ht="14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</row>
    <row r="88" spans="1:38" ht="14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</row>
    <row r="89" spans="1:38" ht="14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</row>
    <row r="90" spans="1:38" ht="14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</row>
    <row r="91" spans="1:38" ht="14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</row>
    <row r="92" spans="1:38" ht="14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</row>
    <row r="93" spans="1:38" ht="14.2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</row>
    <row r="94" spans="1:38" ht="14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</row>
    <row r="95" spans="1:38" ht="14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</row>
    <row r="96" spans="1:38" ht="14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</row>
    <row r="97" spans="1:38" ht="14.2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</row>
    <row r="98" spans="1:38" ht="14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</row>
    <row r="99" spans="1:38" ht="14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</row>
    <row r="100" spans="1:38" ht="14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</row>
    <row r="101" spans="1:38" ht="14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</row>
    <row r="102" spans="1:38" ht="14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</row>
    <row r="103" spans="1:38" ht="14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</row>
    <row r="104" spans="1:38" ht="14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</row>
    <row r="105" spans="1:38" ht="14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</row>
    <row r="106" spans="1:38" ht="14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</row>
    <row r="107" spans="1:38" ht="14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</row>
    <row r="108" spans="1:38" ht="14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</row>
    <row r="109" spans="1:38" ht="14.2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</row>
    <row r="110" spans="1:38" ht="14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</row>
    <row r="111" spans="1:38" ht="14.2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</row>
    <row r="112" spans="1:38" ht="14.2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</row>
    <row r="113" spans="1:38" ht="14.2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</row>
    <row r="114" spans="1:38" ht="14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</row>
    <row r="115" spans="1:38" ht="14.2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</row>
    <row r="116" spans="1:38" ht="14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</row>
    <row r="117" spans="1:38" ht="14.2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</row>
    <row r="118" spans="1:38" ht="14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</row>
    <row r="119" spans="1:38" ht="14.2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</row>
    <row r="120" spans="1:38" ht="14.2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</row>
    <row r="121" spans="1:38" ht="14.2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</row>
    <row r="122" spans="1:38" ht="14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</row>
    <row r="123" spans="1:38" ht="14.2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</row>
    <row r="124" spans="1:38" ht="14.2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</row>
    <row r="125" spans="1:38" ht="14.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</row>
    <row r="126" spans="1:38" ht="14.2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</row>
    <row r="127" spans="1:38" ht="14.2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</row>
    <row r="128" spans="1:38" ht="14.2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</row>
    <row r="129" spans="1:38" ht="14.2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</row>
    <row r="130" spans="1:38" ht="14.2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</row>
    <row r="131" spans="1:38" ht="14.2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</row>
    <row r="132" spans="1:38" ht="14.2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</row>
    <row r="133" spans="1:38" ht="14.2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</row>
    <row r="134" spans="1:38" ht="14.2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</row>
    <row r="135" spans="1:38" ht="14.2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</row>
    <row r="136" spans="1:38" ht="14.2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</row>
    <row r="137" spans="1:38" ht="14.2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</row>
    <row r="138" spans="1:38" ht="14.2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</row>
    <row r="139" spans="1:38" ht="14.2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</row>
    <row r="140" spans="1:38" ht="14.2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</row>
    <row r="141" spans="1:38" ht="14.2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</row>
    <row r="142" spans="1:38" ht="14.2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</row>
    <row r="143" spans="1:38" ht="14.2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</row>
    <row r="144" spans="1:38" ht="14.2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</row>
    <row r="145" spans="1:38" ht="14.2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</row>
    <row r="146" spans="1:38" ht="14.2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</row>
    <row r="147" spans="1:38" ht="14.2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</row>
    <row r="148" spans="1:38" ht="14.2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</row>
    <row r="149" spans="1:38" ht="14.2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</row>
    <row r="150" spans="1:38" ht="14.2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</row>
    <row r="151" spans="1:38" ht="14.2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</row>
    <row r="152" spans="1:38" ht="14.2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</row>
    <row r="153" spans="1:38" ht="14.2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</row>
    <row r="154" spans="1:38" ht="14.2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</row>
    <row r="155" spans="1:38" ht="14.2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</row>
    <row r="156" spans="1:38" ht="14.2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</row>
    <row r="157" spans="1:38" ht="14.2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</row>
    <row r="158" spans="1:38" ht="14.2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</row>
    <row r="159" spans="1:38" ht="14.2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</row>
    <row r="160" spans="1:38" ht="14.2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</row>
    <row r="161" spans="1:38" ht="14.2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</row>
    <row r="162" spans="1:38" ht="14.2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</row>
    <row r="163" spans="1:38" ht="14.2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</row>
    <row r="164" spans="1:38" ht="14.2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</row>
    <row r="165" spans="1:38" ht="14.2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</row>
    <row r="166" spans="1:38" ht="14.2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</row>
    <row r="167" spans="1:38" ht="14.2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</row>
    <row r="168" spans="1:38" ht="14.2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</row>
    <row r="169" spans="1:38" ht="14.2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</row>
    <row r="170" spans="1:38" ht="14.2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</row>
    <row r="171" spans="1:38" ht="14.2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</row>
    <row r="172" spans="1:38" ht="14.2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</row>
    <row r="173" spans="1:38" ht="14.2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</row>
    <row r="174" spans="1:38" ht="14.2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</row>
    <row r="175" spans="1:38" ht="14.2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</row>
    <row r="176" spans="1:38" ht="14.2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</row>
    <row r="177" spans="1:38" ht="14.2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</row>
    <row r="178" spans="1:38" ht="14.2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</row>
    <row r="179" spans="1:38" ht="14.2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</row>
    <row r="180" spans="1:38" ht="14.2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</row>
    <row r="181" spans="1:38" ht="14.2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</row>
    <row r="182" spans="1:38" ht="14.2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</row>
    <row r="183" spans="1:38" ht="14.2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</row>
    <row r="184" spans="1:38" ht="14.2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</row>
    <row r="185" spans="1:38" ht="14.2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</row>
    <row r="186" spans="1:38" ht="14.2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</row>
    <row r="187" spans="1:38" ht="14.2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</row>
    <row r="188" spans="1:38" ht="14.2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</row>
    <row r="189" spans="1:38" ht="14.2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</row>
    <row r="190" spans="1:38" ht="14.2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</row>
    <row r="191" spans="1:38" ht="14.2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</row>
    <row r="192" spans="1:38" ht="14.2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</row>
    <row r="193" spans="1:38" ht="14.2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</row>
    <row r="194" spans="1:38" ht="14.2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</row>
    <row r="195" spans="1:38" ht="14.2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</row>
    <row r="196" spans="1:38" ht="14.2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</row>
    <row r="197" spans="1:38" ht="14.2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</row>
    <row r="198" spans="1:38" ht="14.2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</row>
    <row r="199" spans="1:38" ht="14.2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</row>
    <row r="200" spans="1:38" ht="14.2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</row>
    <row r="201" spans="1:38" ht="14.2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</row>
    <row r="202" spans="1:38" ht="14.2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</row>
    <row r="203" spans="1:38" ht="14.2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</row>
    <row r="204" spans="1:38" ht="14.2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</row>
    <row r="205" spans="1:38" ht="14.2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</row>
    <row r="206" spans="1:38" ht="14.2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</row>
    <row r="207" spans="1:38" ht="14.2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</row>
    <row r="208" spans="1:38" ht="14.2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</row>
    <row r="209" spans="1:38" ht="14.2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</row>
    <row r="210" spans="1:38" ht="14.2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</row>
    <row r="211" spans="1:38" ht="14.2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</row>
    <row r="212" spans="1:38" ht="14.2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</row>
    <row r="213" spans="1:38" ht="14.2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</row>
    <row r="214" spans="1:38" ht="14.2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</row>
    <row r="215" spans="1:38" ht="14.2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</row>
    <row r="216" spans="1:38" ht="14.2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</row>
    <row r="217" spans="1:38" ht="14.2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</row>
    <row r="218" spans="1:38" ht="14.2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</row>
    <row r="219" spans="1:38" ht="14.2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</row>
    <row r="220" spans="1:38" ht="14.2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</row>
    <row r="221" spans="1:38" ht="14.2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</row>
    <row r="222" spans="1:38" ht="14.2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</row>
    <row r="223" spans="1:38" ht="14.2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</row>
    <row r="224" spans="1:38" ht="14.2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</row>
    <row r="225" spans="1:38" ht="14.2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</row>
    <row r="226" spans="1:38" ht="14.2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</row>
    <row r="227" spans="1:38" ht="14.2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</row>
    <row r="228" spans="1:38" ht="14.2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</row>
    <row r="229" spans="1:38" ht="14.2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</row>
    <row r="230" spans="1:38" ht="14.2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</row>
    <row r="231" spans="1:38" ht="14.2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</row>
    <row r="232" spans="1:38" ht="14.2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</row>
    <row r="233" spans="1:38" ht="14.2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</row>
    <row r="234" spans="1:38" ht="14.2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</row>
    <row r="235" spans="1:38" ht="14.2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</row>
    <row r="236" spans="1:38" ht="14.2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</row>
    <row r="237" spans="1:38" ht="14.2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</row>
    <row r="238" spans="1:38" ht="14.2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</row>
    <row r="239" spans="1:38" ht="14.2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</row>
    <row r="240" spans="1:38" ht="14.2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</row>
    <row r="241" spans="1:38" ht="14.2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</row>
    <row r="242" spans="1:38" ht="14.2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</row>
    <row r="243" spans="1:38" ht="14.2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</row>
    <row r="244" spans="1:38" ht="14.2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</row>
    <row r="245" spans="1:38" ht="14.2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</row>
    <row r="246" spans="1:38" ht="14.2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</row>
    <row r="247" spans="1:38" ht="14.2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</row>
    <row r="248" spans="1:38" ht="14.2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</row>
  </sheetData>
  <sheetProtection/>
  <mergeCells count="18">
    <mergeCell ref="B20:C20"/>
    <mergeCell ref="F20:G20"/>
    <mergeCell ref="H20:I20"/>
    <mergeCell ref="J20:K20"/>
    <mergeCell ref="B18:C18"/>
    <mergeCell ref="F18:G18"/>
    <mergeCell ref="H18:I18"/>
    <mergeCell ref="J18:K18"/>
    <mergeCell ref="B19:C19"/>
    <mergeCell ref="F19:G19"/>
    <mergeCell ref="H19:I19"/>
    <mergeCell ref="J19:K19"/>
    <mergeCell ref="A2:M2"/>
    <mergeCell ref="A1:AH1"/>
    <mergeCell ref="B17:C17"/>
    <mergeCell ref="F17:G17"/>
    <mergeCell ref="H17:I17"/>
    <mergeCell ref="J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</dc:creator>
  <cp:keywords/>
  <dc:description/>
  <cp:lastModifiedBy>Пользователь</cp:lastModifiedBy>
  <cp:lastPrinted>2017-08-28T06:00:26Z</cp:lastPrinted>
  <dcterms:created xsi:type="dcterms:W3CDTF">2014-06-24T09:47:59Z</dcterms:created>
  <dcterms:modified xsi:type="dcterms:W3CDTF">2019-12-27T08:21:20Z</dcterms:modified>
  <cp:category/>
  <cp:version/>
  <cp:contentType/>
  <cp:contentStatus/>
</cp:coreProperties>
</file>