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/>
  <c r="D13"/>
  <c r="E13"/>
  <c r="C12"/>
  <c r="D12"/>
  <c r="E12"/>
  <c r="J16" l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I17"/>
  <c r="J17" s="1"/>
  <c r="I18"/>
  <c r="J18" s="1"/>
  <c r="I19"/>
  <c r="J19" s="1"/>
  <c r="I20"/>
  <c r="J20" s="1"/>
  <c r="I21"/>
  <c r="J21" s="1"/>
  <c r="I22"/>
  <c r="J22" s="1"/>
  <c r="I23"/>
  <c r="J23" s="1"/>
  <c r="I7"/>
  <c r="J7" s="1"/>
  <c r="G2"/>
  <c r="B2"/>
  <c r="F11" s="1"/>
  <c r="F12" l="1"/>
  <c r="F13"/>
  <c r="I2"/>
  <c r="E22"/>
  <c r="F22" s="1"/>
  <c r="E18"/>
  <c r="F18" s="1"/>
  <c r="E14"/>
  <c r="F14" s="1"/>
  <c r="E10"/>
  <c r="F10" s="1"/>
  <c r="E7"/>
  <c r="F7" s="1"/>
  <c r="E21"/>
  <c r="F21" s="1"/>
  <c r="E17"/>
  <c r="F17" s="1"/>
  <c r="E9"/>
  <c r="F9" s="1"/>
  <c r="E20"/>
  <c r="F20" s="1"/>
  <c r="E16"/>
  <c r="F16" s="1"/>
  <c r="E8"/>
  <c r="F8" s="1"/>
  <c r="E23"/>
  <c r="F23" s="1"/>
  <c r="E19"/>
  <c r="F19" s="1"/>
  <c r="E15"/>
  <c r="F15" s="1"/>
  <c r="B4" l="1"/>
  <c r="E2" s="1"/>
  <c r="D2" l="1"/>
</calcChain>
</file>

<file path=xl/sharedStrings.xml><?xml version="1.0" encoding="utf-8"?>
<sst xmlns="http://schemas.openxmlformats.org/spreadsheetml/2006/main" count="19" uniqueCount="19">
  <si>
    <t>№</t>
  </si>
  <si>
    <t>работа</t>
  </si>
  <si>
    <t>журнал</t>
  </si>
  <si>
    <t>s</t>
  </si>
  <si>
    <t>хi-x</t>
  </si>
  <si>
    <t>(xi-x)^2</t>
  </si>
  <si>
    <t>кол-во m</t>
  </si>
  <si>
    <t>ср балл x</t>
  </si>
  <si>
    <t>ta</t>
  </si>
  <si>
    <t>доверит интервал</t>
  </si>
  <si>
    <t>ср балл ЛО</t>
  </si>
  <si>
    <t>спирмана</t>
  </si>
  <si>
    <t>разность отметок</t>
  </si>
  <si>
    <t>количество</t>
  </si>
  <si>
    <t>Соответствие отметок за выполненную работу и отметок по журналу</t>
  </si>
  <si>
    <t>%</t>
  </si>
  <si>
    <t>понизили</t>
  </si>
  <si>
    <t>подтвердили</t>
  </si>
  <si>
    <t>повысили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</si>
</sst>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6" xfId="0" applyFont="1" applyFill="1" applyBorder="1" applyAlignment="1">
      <alignment horizontal="right"/>
    </xf>
    <xf numFmtId="0" fontId="0" fillId="0" borderId="5" xfId="0" applyFont="1" applyBorder="1"/>
    <xf numFmtId="0" fontId="0" fillId="0" borderId="6" xfId="0" applyFont="1" applyBorder="1" applyAlignment="1">
      <alignment horizontal="right"/>
    </xf>
    <xf numFmtId="0" fontId="0" fillId="3" borderId="4" xfId="0" applyFont="1" applyFill="1" applyBorder="1"/>
    <xf numFmtId="0" fontId="0" fillId="0" borderId="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15" sqref="N15"/>
    </sheetView>
  </sheetViews>
  <sheetFormatPr defaultRowHeight="15"/>
  <cols>
    <col min="5" max="5" width="8.5703125" customWidth="1"/>
    <col min="7" max="7" width="10.5703125" customWidth="1"/>
    <col min="13" max="14" width="15.42578125" customWidth="1"/>
  </cols>
  <sheetData>
    <row r="1" spans="1:14">
      <c r="A1" t="s">
        <v>6</v>
      </c>
      <c r="B1">
        <v>62</v>
      </c>
      <c r="D1" s="15" t="s">
        <v>9</v>
      </c>
      <c r="E1" s="16"/>
      <c r="G1" s="4" t="s">
        <v>10</v>
      </c>
      <c r="I1" t="s">
        <v>11</v>
      </c>
    </row>
    <row r="2" spans="1:14">
      <c r="A2" t="s">
        <v>7</v>
      </c>
      <c r="B2" s="1">
        <f>SUM(C7:C23)/B1</f>
        <v>1.0161290322580645</v>
      </c>
      <c r="D2" s="5">
        <f>B2-(B3*B4)/SQRT(B1)</f>
        <v>0.59400646364599918</v>
      </c>
      <c r="E2" s="5">
        <f>B2+(B3*B4)/SQRT(B1)</f>
        <v>1.4382516008701298</v>
      </c>
      <c r="G2" s="4">
        <f>3.68</f>
        <v>3.68</v>
      </c>
      <c r="I2" s="2">
        <f>1-(6*(SUM(J7:J23))/(B1*(B1*B1-1)))</f>
        <v>0.99979854448389616</v>
      </c>
    </row>
    <row r="3" spans="1:14">
      <c r="A3" t="s">
        <v>8</v>
      </c>
      <c r="B3">
        <v>1.96</v>
      </c>
    </row>
    <row r="4" spans="1:14">
      <c r="A4" t="s">
        <v>3</v>
      </c>
      <c r="B4" s="1">
        <f>SQRT(SUM(F7:F23)/(B1-1))</f>
        <v>1.6958145046170887</v>
      </c>
    </row>
    <row r="6" spans="1:14"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I6" t="s">
        <v>12</v>
      </c>
    </row>
    <row r="7" spans="1:14" ht="150">
      <c r="B7" s="3">
        <v>1</v>
      </c>
      <c r="C7" s="3">
        <v>3</v>
      </c>
      <c r="D7" s="3">
        <v>3</v>
      </c>
      <c r="E7" s="5">
        <f>C7-$B$2</f>
        <v>1.9838709677419355</v>
      </c>
      <c r="F7" s="5">
        <f>(E7*E7)</f>
        <v>3.9357440166493238</v>
      </c>
      <c r="I7" s="3">
        <f>D7-C7</f>
        <v>0</v>
      </c>
      <c r="J7" s="3">
        <f>I7*I7</f>
        <v>0</v>
      </c>
      <c r="L7" s="6" t="s">
        <v>14</v>
      </c>
      <c r="M7" s="7" t="s">
        <v>13</v>
      </c>
      <c r="N7" s="8" t="s">
        <v>15</v>
      </c>
    </row>
    <row r="8" spans="1:14">
      <c r="B8" s="3">
        <v>2</v>
      </c>
      <c r="C8" s="3">
        <v>5</v>
      </c>
      <c r="D8" s="3">
        <v>3</v>
      </c>
      <c r="E8" s="5">
        <f t="shared" ref="E8:E23" si="0">C8-$B$2</f>
        <v>3.9838709677419355</v>
      </c>
      <c r="F8" s="5">
        <f t="shared" ref="F8:F23" si="1">(E8*E8)</f>
        <v>15.871227887617065</v>
      </c>
      <c r="I8" s="3">
        <f t="shared" ref="I8:I23" si="2">D8-C8</f>
        <v>-2</v>
      </c>
      <c r="J8" s="3">
        <f t="shared" ref="J8:J23" si="3">I8*I8</f>
        <v>4</v>
      </c>
      <c r="L8" s="13" t="s">
        <v>16</v>
      </c>
      <c r="M8" s="9">
        <v>0</v>
      </c>
      <c r="N8" s="10">
        <v>0</v>
      </c>
    </row>
    <row r="9" spans="1:14">
      <c r="B9" s="3">
        <v>3</v>
      </c>
      <c r="C9" s="3">
        <v>5</v>
      </c>
      <c r="D9" s="3">
        <v>5</v>
      </c>
      <c r="E9" s="5">
        <f t="shared" si="0"/>
        <v>3.9838709677419355</v>
      </c>
      <c r="F9" s="5">
        <f t="shared" si="1"/>
        <v>15.871227887617065</v>
      </c>
      <c r="I9" s="3">
        <f t="shared" si="2"/>
        <v>0</v>
      </c>
      <c r="J9" s="3">
        <f t="shared" si="3"/>
        <v>0</v>
      </c>
      <c r="L9" s="14" t="s">
        <v>17</v>
      </c>
      <c r="M9" s="11">
        <v>9</v>
      </c>
      <c r="N9" s="12">
        <v>64.290000000000006</v>
      </c>
    </row>
    <row r="10" spans="1:14">
      <c r="B10" s="3">
        <v>4</v>
      </c>
      <c r="C10" s="3">
        <v>5</v>
      </c>
      <c r="D10" s="3">
        <v>4</v>
      </c>
      <c r="E10" s="5">
        <f t="shared" si="0"/>
        <v>3.9838709677419355</v>
      </c>
      <c r="F10" s="5">
        <f t="shared" si="1"/>
        <v>15.871227887617065</v>
      </c>
      <c r="I10" s="3">
        <f t="shared" si="2"/>
        <v>-1</v>
      </c>
      <c r="J10" s="3">
        <f t="shared" si="3"/>
        <v>1</v>
      </c>
      <c r="L10" s="13" t="s">
        <v>18</v>
      </c>
      <c r="M10" s="9">
        <v>5</v>
      </c>
      <c r="N10" s="10">
        <v>35.71</v>
      </c>
    </row>
    <row r="11" spans="1:14">
      <c r="B11" s="3">
        <v>5</v>
      </c>
      <c r="C11" s="3">
        <v>0</v>
      </c>
      <c r="D11" s="3">
        <v>0</v>
      </c>
      <c r="E11" s="5">
        <v>0</v>
      </c>
      <c r="F11" s="5">
        <f t="shared" si="1"/>
        <v>0</v>
      </c>
      <c r="I11" s="3">
        <f t="shared" si="2"/>
        <v>0</v>
      </c>
      <c r="J11" s="3">
        <f t="shared" si="3"/>
        <v>0</v>
      </c>
    </row>
    <row r="12" spans="1:14">
      <c r="B12" s="3">
        <v>6</v>
      </c>
      <c r="C12" s="3">
        <f t="shared" ref="C12:F12" si="4">C11</f>
        <v>0</v>
      </c>
      <c r="D12" s="3">
        <f t="shared" si="4"/>
        <v>0</v>
      </c>
      <c r="E12" s="5">
        <f t="shared" si="4"/>
        <v>0</v>
      </c>
      <c r="F12" s="5">
        <f t="shared" si="4"/>
        <v>0</v>
      </c>
      <c r="I12" s="3">
        <f t="shared" si="2"/>
        <v>0</v>
      </c>
      <c r="J12" s="3">
        <f t="shared" si="3"/>
        <v>0</v>
      </c>
    </row>
    <row r="13" spans="1:14">
      <c r="B13" s="3">
        <v>7</v>
      </c>
      <c r="C13" s="3">
        <f t="shared" ref="C13:F13" si="5">C11</f>
        <v>0</v>
      </c>
      <c r="D13" s="3">
        <f t="shared" si="5"/>
        <v>0</v>
      </c>
      <c r="E13" s="5">
        <f t="shared" si="5"/>
        <v>0</v>
      </c>
      <c r="F13" s="5">
        <f t="shared" si="5"/>
        <v>0</v>
      </c>
      <c r="I13" s="3">
        <f t="shared" si="2"/>
        <v>0</v>
      </c>
      <c r="J13" s="3">
        <f t="shared" si="3"/>
        <v>0</v>
      </c>
    </row>
    <row r="14" spans="1:14">
      <c r="B14" s="3">
        <v>8</v>
      </c>
      <c r="C14" s="3">
        <v>5</v>
      </c>
      <c r="D14" s="3">
        <v>5</v>
      </c>
      <c r="E14" s="5">
        <f t="shared" si="0"/>
        <v>3.9838709677419355</v>
      </c>
      <c r="F14" s="5">
        <f t="shared" si="1"/>
        <v>15.871227887617065</v>
      </c>
      <c r="I14" s="3">
        <f t="shared" si="2"/>
        <v>0</v>
      </c>
      <c r="J14" s="3">
        <f t="shared" si="3"/>
        <v>0</v>
      </c>
    </row>
    <row r="15" spans="1:14">
      <c r="B15" s="3">
        <v>9</v>
      </c>
      <c r="C15" s="3">
        <v>5</v>
      </c>
      <c r="D15" s="3">
        <v>5</v>
      </c>
      <c r="E15" s="5">
        <f t="shared" si="0"/>
        <v>3.9838709677419355</v>
      </c>
      <c r="F15" s="5">
        <f t="shared" si="1"/>
        <v>15.871227887617065</v>
      </c>
      <c r="I15" s="3">
        <f t="shared" si="2"/>
        <v>0</v>
      </c>
      <c r="J15" s="3">
        <f t="shared" si="3"/>
        <v>0</v>
      </c>
    </row>
    <row r="16" spans="1:14">
      <c r="B16" s="3">
        <v>10</v>
      </c>
      <c r="C16" s="3">
        <v>4</v>
      </c>
      <c r="D16" s="3">
        <v>4</v>
      </c>
      <c r="E16" s="5">
        <f t="shared" si="0"/>
        <v>2.9838709677419355</v>
      </c>
      <c r="F16" s="5">
        <f t="shared" si="1"/>
        <v>8.9034859521331953</v>
      </c>
      <c r="I16" s="3">
        <f t="shared" si="2"/>
        <v>0</v>
      </c>
      <c r="J16" s="3">
        <f t="shared" si="3"/>
        <v>0</v>
      </c>
    </row>
    <row r="17" spans="2:10">
      <c r="B17" s="3">
        <v>11</v>
      </c>
      <c r="C17" s="3">
        <v>4</v>
      </c>
      <c r="D17" s="3">
        <v>4</v>
      </c>
      <c r="E17" s="5">
        <f t="shared" si="0"/>
        <v>2.9838709677419355</v>
      </c>
      <c r="F17" s="5">
        <f t="shared" si="1"/>
        <v>8.9034859521331953</v>
      </c>
      <c r="I17" s="3">
        <f t="shared" si="2"/>
        <v>0</v>
      </c>
      <c r="J17" s="3">
        <f t="shared" si="3"/>
        <v>0</v>
      </c>
    </row>
    <row r="18" spans="2:10">
      <c r="B18" s="3">
        <v>12</v>
      </c>
      <c r="C18" s="3">
        <v>4</v>
      </c>
      <c r="D18" s="3">
        <v>4</v>
      </c>
      <c r="E18" s="5">
        <f t="shared" si="0"/>
        <v>2.9838709677419355</v>
      </c>
      <c r="F18" s="5">
        <f t="shared" si="1"/>
        <v>8.9034859521331953</v>
      </c>
      <c r="I18" s="3">
        <f t="shared" si="2"/>
        <v>0</v>
      </c>
      <c r="J18" s="3">
        <f t="shared" si="3"/>
        <v>0</v>
      </c>
    </row>
    <row r="19" spans="2:10">
      <c r="B19" s="3">
        <v>13</v>
      </c>
      <c r="C19" s="3">
        <v>4</v>
      </c>
      <c r="D19" s="3">
        <v>3</v>
      </c>
      <c r="E19" s="5">
        <f t="shared" si="0"/>
        <v>2.9838709677419355</v>
      </c>
      <c r="F19" s="5">
        <f t="shared" si="1"/>
        <v>8.9034859521331953</v>
      </c>
      <c r="I19" s="3">
        <f t="shared" si="2"/>
        <v>-1</v>
      </c>
      <c r="J19" s="3">
        <f t="shared" si="3"/>
        <v>1</v>
      </c>
    </row>
    <row r="20" spans="2:10">
      <c r="B20" s="3">
        <v>14</v>
      </c>
      <c r="C20" s="3">
        <v>4</v>
      </c>
      <c r="D20" s="3">
        <v>3</v>
      </c>
      <c r="E20" s="5">
        <f t="shared" si="0"/>
        <v>2.9838709677419355</v>
      </c>
      <c r="F20" s="5">
        <f t="shared" si="1"/>
        <v>8.9034859521331953</v>
      </c>
      <c r="I20" s="3">
        <f t="shared" si="2"/>
        <v>-1</v>
      </c>
      <c r="J20" s="3">
        <f t="shared" si="3"/>
        <v>1</v>
      </c>
    </row>
    <row r="21" spans="2:10">
      <c r="B21" s="3">
        <v>15</v>
      </c>
      <c r="C21" s="3">
        <v>5</v>
      </c>
      <c r="D21" s="3">
        <v>5</v>
      </c>
      <c r="E21" s="5">
        <f t="shared" si="0"/>
        <v>3.9838709677419355</v>
      </c>
      <c r="F21" s="5">
        <f t="shared" si="1"/>
        <v>15.871227887617065</v>
      </c>
      <c r="I21" s="3">
        <f t="shared" si="2"/>
        <v>0</v>
      </c>
      <c r="J21" s="3">
        <f t="shared" si="3"/>
        <v>0</v>
      </c>
    </row>
    <row r="22" spans="2:10">
      <c r="B22" s="3">
        <v>16</v>
      </c>
      <c r="C22" s="3">
        <v>5</v>
      </c>
      <c r="D22" s="3">
        <v>4</v>
      </c>
      <c r="E22" s="5">
        <f t="shared" si="0"/>
        <v>3.9838709677419355</v>
      </c>
      <c r="F22" s="5">
        <f t="shared" si="1"/>
        <v>15.871227887617065</v>
      </c>
      <c r="I22" s="3">
        <f t="shared" si="2"/>
        <v>-1</v>
      </c>
      <c r="J22" s="3">
        <f t="shared" si="3"/>
        <v>1</v>
      </c>
    </row>
    <row r="23" spans="2:10">
      <c r="B23" s="3">
        <v>17</v>
      </c>
      <c r="C23" s="3">
        <v>5</v>
      </c>
      <c r="D23" s="3">
        <v>5</v>
      </c>
      <c r="E23" s="5">
        <f t="shared" si="0"/>
        <v>3.9838709677419355</v>
      </c>
      <c r="F23" s="5">
        <f t="shared" si="1"/>
        <v>15.871227887617065</v>
      </c>
      <c r="I23" s="3">
        <f t="shared" si="2"/>
        <v>0</v>
      </c>
      <c r="J23" s="3">
        <f t="shared" si="3"/>
        <v>0</v>
      </c>
    </row>
  </sheetData>
  <mergeCells count="1">
    <mergeCell ref="D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2020-02-04T08:40:13Z</dcterms:modified>
</cp:coreProperties>
</file>